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6\indicators\4.2 Cataract surgery\"/>
    </mc:Choice>
  </mc:AlternateContent>
  <bookViews>
    <workbookView xWindow="240" yWindow="408" windowWidth="18912" windowHeight="11532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I35" i="1" l="1"/>
  <c r="I33" i="1" l="1"/>
  <c r="J20" i="1"/>
  <c r="J22" i="1"/>
  <c r="I30" i="1"/>
  <c r="J30" i="1"/>
  <c r="J17" i="1"/>
  <c r="I26" i="1"/>
  <c r="J16" i="1"/>
  <c r="I8" i="1"/>
  <c r="J38" i="1"/>
  <c r="J13" i="1"/>
  <c r="J24" i="1"/>
  <c r="J29" i="1"/>
  <c r="I37" i="1"/>
  <c r="I19" i="1"/>
  <c r="I10" i="1"/>
  <c r="I21" i="1"/>
  <c r="I27" i="1"/>
  <c r="I32" i="1"/>
  <c r="J23" i="1"/>
  <c r="J39" i="1"/>
  <c r="I25" i="1"/>
  <c r="J25" i="1"/>
  <c r="I36" i="1"/>
  <c r="I28" i="1"/>
  <c r="J31" i="1"/>
  <c r="I31" i="1"/>
  <c r="I11" i="1"/>
  <c r="J34" i="1"/>
  <c r="J35" i="1"/>
  <c r="I13" i="1"/>
  <c r="J26" i="1"/>
  <c r="I20" i="1"/>
  <c r="I34" i="1"/>
  <c r="I23" i="1"/>
  <c r="J19" i="1"/>
  <c r="J32" i="1"/>
  <c r="J37" i="1"/>
  <c r="I39" i="1"/>
  <c r="I24" i="1"/>
  <c r="I17" i="1"/>
  <c r="I22" i="1"/>
  <c r="J28" i="1"/>
  <c r="J21" i="1"/>
  <c r="J10" i="1"/>
  <c r="J36" i="1"/>
  <c r="I38" i="1"/>
  <c r="J27" i="1"/>
  <c r="I29" i="1"/>
</calcChain>
</file>

<file path=xl/comments1.xml><?xml version="1.0" encoding="utf-8"?>
<comments xmlns="http://schemas.openxmlformats.org/spreadsheetml/2006/main">
  <authors>
    <author>MyOECD</author>
  </authors>
  <commentList>
    <comment ref="D31" authorId="0" shapeId="0">
      <text>
        <r>
          <rPr>
            <sz val="9"/>
            <color indexed="81"/>
            <rFont val="Tahoma"/>
            <family val="2"/>
          </rPr>
          <t xml:space="preserve">e: Estimate </t>
        </r>
      </text>
    </comment>
    <comment ref="D37" authorId="0" shapeId="0">
      <text>
        <r>
          <rPr>
            <sz val="9"/>
            <color indexed="81"/>
            <rFont val="Tahoma"/>
            <family val="2"/>
          </rPr>
          <t xml:space="preserve">e: Estimate </t>
        </r>
      </text>
    </comment>
  </commentList>
</comments>
</file>

<file path=xl/sharedStrings.xml><?xml version="1.0" encoding="utf-8"?>
<sst xmlns="http://schemas.openxmlformats.org/spreadsheetml/2006/main" count="96" uniqueCount="54">
  <si>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</si>
  <si>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</si>
  <si>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</si>
  <si>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</si>
  <si>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</si>
  <si>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</si>
  <si>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</si>
  <si>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</si>
  <si>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</si>
  <si>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</si>
  <si>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</si>
  <si>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</si>
  <si>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</si>
  <si>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</si>
  <si>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</si>
  <si>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</si>
  <si>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</si>
  <si>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</si>
  <si>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</si>
  <si>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</si>
  <si>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</si>
  <si>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</si>
  <si>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</si>
  <si>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</si>
  <si>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</si>
  <si>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</si>
  <si>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</si>
  <si>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</si>
  <si>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</si>
  <si>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</si>
  <si>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</si>
  <si>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</si>
  <si>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FYR Macedonia</t>
  </si>
  <si>
    <t xml:space="preserve"> </t>
  </si>
  <si>
    <t>Cataract operations</t>
  </si>
  <si>
    <t>Ops per 100 000 aged 65+</t>
  </si>
  <si>
    <t>C</t>
  </si>
  <si>
    <t>F</t>
  </si>
  <si>
    <t>D</t>
  </si>
  <si>
    <t>n.a.</t>
  </si>
  <si>
    <t>National data</t>
  </si>
  <si>
    <t>Cataract operations 2009 or l.a. (Novartis' data)</t>
  </si>
  <si>
    <t>Number HCP decides to believe in</t>
  </si>
  <si>
    <t>Cataract operations 2011 or l.a. (OECD)</t>
  </si>
  <si>
    <t>Montenegro</t>
  </si>
  <si>
    <t>Population 65+</t>
  </si>
  <si>
    <t>Cataract operations 2012 or l.a. (OECD)</t>
  </si>
  <si>
    <t>Data from 2013!</t>
  </si>
  <si>
    <t>WHO HfA April -14, last available</t>
  </si>
  <si>
    <t>Cataract ops from OECD Health Data 2014</t>
  </si>
  <si>
    <t>Cataract operations 2014 or l.a. (OECD)</t>
  </si>
  <si>
    <t>UK</t>
  </si>
  <si>
    <t>Cataract operations 2015 or l.a. (OECD)</t>
  </si>
  <si>
    <t>Score EHCI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</si>
</sst>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B05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0F8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" fontId="0" fillId="0" borderId="0" xfId="0" applyNumberFormat="1"/>
    <xf numFmtId="0" fontId="3" fillId="0" borderId="0" xfId="0" applyFont="1"/>
    <xf numFmtId="0" fontId="0" fillId="0" borderId="0" xfId="0" applyFill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8" fillId="0" borderId="1" xfId="0" applyFont="1" applyBorder="1" applyAlignment="1">
      <alignment wrapText="1"/>
    </xf>
    <xf numFmtId="1" fontId="8" fillId="0" borderId="0" xfId="0" applyNumberFormat="1" applyFont="1"/>
    <xf numFmtId="0" fontId="8" fillId="0" borderId="0" xfId="0" applyFont="1"/>
    <xf numFmtId="1" fontId="2" fillId="0" borderId="0" xfId="0" applyNumberFormat="1" applyFont="1"/>
    <xf numFmtId="1" fontId="9" fillId="0" borderId="0" xfId="0" applyNumberFormat="1" applyFont="1" applyAlignment="1">
      <alignment wrapText="1"/>
    </xf>
    <xf numFmtId="1" fontId="9" fillId="0" borderId="0" xfId="0" applyNumberFormat="1" applyFont="1"/>
    <xf numFmtId="1" fontId="10" fillId="0" borderId="0" xfId="0" applyNumberFormat="1" applyFont="1"/>
    <xf numFmtId="1" fontId="10" fillId="0" borderId="0" xfId="0" applyNumberFormat="1" applyFont="1" applyAlignment="1">
      <alignment wrapText="1"/>
    </xf>
    <xf numFmtId="0" fontId="11" fillId="3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/>
    <xf numFmtId="0" fontId="0" fillId="0" borderId="1" xfId="0" applyBorder="1" applyAlignment="1">
      <alignment wrapText="1"/>
    </xf>
    <xf numFmtId="0" fontId="11" fillId="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0" xfId="0" applyFont="1"/>
    <xf numFmtId="0" fontId="13" fillId="0" borderId="3" xfId="0" applyNumberFormat="1" applyFont="1" applyBorder="1" applyAlignment="1">
      <alignment horizontal="right"/>
    </xf>
    <xf numFmtId="0" fontId="13" fillId="6" borderId="3" xfId="0" applyNumberFormat="1" applyFont="1" applyFill="1" applyBorder="1" applyAlignment="1">
      <alignment horizontal="right"/>
    </xf>
    <xf numFmtId="0" fontId="13" fillId="0" borderId="0" xfId="0" applyFont="1" applyBorder="1"/>
    <xf numFmtId="0" fontId="14" fillId="0" borderId="1" xfId="0" applyFont="1" applyBorder="1" applyAlignment="1">
      <alignment wrapText="1"/>
    </xf>
    <xf numFmtId="0" fontId="14" fillId="0" borderId="0" xfId="0" applyFont="1"/>
    <xf numFmtId="0" fontId="14" fillId="0" borderId="0" xfId="0" applyFont="1" applyBorder="1"/>
    <xf numFmtId="0" fontId="14" fillId="6" borderId="0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3" fillId="6" borderId="0" xfId="0" applyNumberFormat="1" applyFont="1" applyFill="1" applyBorder="1" applyAlignment="1">
      <alignment horizontal="right"/>
    </xf>
    <xf numFmtId="0" fontId="13" fillId="0" borderId="3" xfId="0" applyFont="1" applyBorder="1"/>
    <xf numFmtId="0" fontId="13" fillId="0" borderId="0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Border="1"/>
    <xf numFmtId="0" fontId="15" fillId="6" borderId="0" xfId="0" applyNumberFormat="1" applyFont="1" applyFill="1" applyBorder="1" applyAlignment="1">
      <alignment horizontal="right"/>
    </xf>
    <xf numFmtId="0" fontId="15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Cataract operations </a:t>
            </a:r>
            <a:r>
              <a:rPr lang="en-GB" sz="2000" b="1" i="0" u="none" strike="noStrike" baseline="0">
                <a:solidFill>
                  <a:srgbClr val="000000"/>
                </a:solidFill>
                <a:latin typeface="Calibri"/>
              </a:rPr>
              <a:t>(total number, divided by population 65+)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Calibri"/>
              </a:rPr>
              <a:t>2015 or latest available year</a:t>
            </a:r>
          </a:p>
        </c:rich>
      </c:tx>
      <c:layout>
        <c:manualLayout>
          <c:xMode val="edge"/>
          <c:yMode val="edge"/>
          <c:x val="8.776450191432493E-2"/>
          <c:y val="5.92591651849970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756435262105999E-2"/>
          <c:y val="1.726859142607174E-2"/>
          <c:w val="0.92778790724553928"/>
          <c:h val="0.76364899952022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Data!$A$7:$A$41</c:f>
              <c:strCache>
                <c:ptCount val="35"/>
                <c:pt idx="0">
                  <c:v>Serbia</c:v>
                </c:pt>
                <c:pt idx="1">
                  <c:v>Romania</c:v>
                </c:pt>
                <c:pt idx="2">
                  <c:v>Cyprus</c:v>
                </c:pt>
                <c:pt idx="3">
                  <c:v>Ireland</c:v>
                </c:pt>
                <c:pt idx="4">
                  <c:v>Bulgaria</c:v>
                </c:pt>
                <c:pt idx="5">
                  <c:v>Lithuania</c:v>
                </c:pt>
                <c:pt idx="6">
                  <c:v>Poland</c:v>
                </c:pt>
                <c:pt idx="7">
                  <c:v>Croatia</c:v>
                </c:pt>
                <c:pt idx="8">
                  <c:v>Latvia</c:v>
                </c:pt>
                <c:pt idx="9">
                  <c:v>Slovakia</c:v>
                </c:pt>
                <c:pt idx="10">
                  <c:v>Spain</c:v>
                </c:pt>
                <c:pt idx="11">
                  <c:v>FYR Macedonia</c:v>
                </c:pt>
                <c:pt idx="12">
                  <c:v>Italy</c:v>
                </c:pt>
                <c:pt idx="13">
                  <c:v>UK</c:v>
                </c:pt>
                <c:pt idx="14">
                  <c:v>Iceland</c:v>
                </c:pt>
                <c:pt idx="15">
                  <c:v>Switzerland</c:v>
                </c:pt>
                <c:pt idx="16">
                  <c:v>Germany</c:v>
                </c:pt>
                <c:pt idx="17">
                  <c:v>Norway</c:v>
                </c:pt>
                <c:pt idx="18">
                  <c:v>Finland</c:v>
                </c:pt>
                <c:pt idx="19">
                  <c:v>Slovenia</c:v>
                </c:pt>
                <c:pt idx="20">
                  <c:v>Hungary</c:v>
                </c:pt>
                <c:pt idx="21">
                  <c:v>Denmark</c:v>
                </c:pt>
                <c:pt idx="22">
                  <c:v>Netherlands</c:v>
                </c:pt>
                <c:pt idx="23">
                  <c:v>Sweden</c:v>
                </c:pt>
                <c:pt idx="24">
                  <c:v>Czech Republic</c:v>
                </c:pt>
                <c:pt idx="25">
                  <c:v>Greece</c:v>
                </c:pt>
                <c:pt idx="26">
                  <c:v>Malta</c:v>
                </c:pt>
                <c:pt idx="27">
                  <c:v>Belgium</c:v>
                </c:pt>
                <c:pt idx="28">
                  <c:v>Austria</c:v>
                </c:pt>
                <c:pt idx="29">
                  <c:v>Estonia</c:v>
                </c:pt>
                <c:pt idx="30">
                  <c:v>Luxembourg</c:v>
                </c:pt>
                <c:pt idx="31">
                  <c:v>Portugal</c:v>
                </c:pt>
                <c:pt idx="32">
                  <c:v>France</c:v>
                </c:pt>
                <c:pt idx="33">
                  <c:v>Albania</c:v>
                </c:pt>
                <c:pt idx="34">
                  <c:v>Montenegro</c:v>
                </c:pt>
              </c:strCache>
            </c:strRef>
          </c:cat>
          <c:val>
            <c:numRef>
              <c:f>Data!$I$7:$I$41</c:f>
              <c:numCache>
                <c:formatCode>0</c:formatCode>
                <c:ptCount val="35"/>
                <c:pt idx="0" formatCode="General">
                  <c:v>1120</c:v>
                </c:pt>
                <c:pt idx="1">
                  <c:v>1471.0669214706038</c:v>
                </c:pt>
                <c:pt idx="2">
                  <c:v>1477.7947932618681</c:v>
                </c:pt>
                <c:pt idx="3">
                  <c:v>1572.4669832296058</c:v>
                </c:pt>
                <c:pt idx="4">
                  <c:v>2034.8671416414027</c:v>
                </c:pt>
                <c:pt idx="5">
                  <c:v>2451.6531503431065</c:v>
                </c:pt>
                <c:pt idx="6">
                  <c:v>3009.5518929054206</c:v>
                </c:pt>
                <c:pt idx="7">
                  <c:v>3500</c:v>
                </c:pt>
                <c:pt idx="8">
                  <c:v>3500</c:v>
                </c:pt>
                <c:pt idx="9">
                  <c:v>3722</c:v>
                </c:pt>
                <c:pt idx="10">
                  <c:v>3773.4364107469546</c:v>
                </c:pt>
                <c:pt idx="11" formatCode="General">
                  <c:v>3957</c:v>
                </c:pt>
                <c:pt idx="12">
                  <c:v>4016.1193321379151</c:v>
                </c:pt>
                <c:pt idx="13">
                  <c:v>4062.341544186474</c:v>
                </c:pt>
                <c:pt idx="14">
                  <c:v>4205.7366778978849</c:v>
                </c:pt>
                <c:pt idx="15">
                  <c:v>4286.0964284631591</c:v>
                </c:pt>
                <c:pt idx="16">
                  <c:v>4723.3572234180783</c:v>
                </c:pt>
                <c:pt idx="17">
                  <c:v>4752.5318215586785</c:v>
                </c:pt>
                <c:pt idx="18">
                  <c:v>4817.5717492074436</c:v>
                </c:pt>
                <c:pt idx="19">
                  <c:v>4861.2998774861489</c:v>
                </c:pt>
                <c:pt idx="20">
                  <c:v>4880.667597675857</c:v>
                </c:pt>
                <c:pt idx="21">
                  <c:v>4999.2355149426394</c:v>
                </c:pt>
                <c:pt idx="22">
                  <c:v>5189.9903485312361</c:v>
                </c:pt>
                <c:pt idx="23">
                  <c:v>5200.2814759623079</c:v>
                </c:pt>
                <c:pt idx="24">
                  <c:v>5580.3761158680518</c:v>
                </c:pt>
                <c:pt idx="25">
                  <c:v>5705.351638011447</c:v>
                </c:pt>
                <c:pt idx="26">
                  <c:v>5944.1628215324536</c:v>
                </c:pt>
                <c:pt idx="27">
                  <c:v>6050.7135625828487</c:v>
                </c:pt>
                <c:pt idx="28">
                  <c:v>6103.5527598199888</c:v>
                </c:pt>
                <c:pt idx="29">
                  <c:v>6152.4476693116731</c:v>
                </c:pt>
                <c:pt idx="30">
                  <c:v>6254.6318555219641</c:v>
                </c:pt>
                <c:pt idx="31">
                  <c:v>6305.1317650497622</c:v>
                </c:pt>
                <c:pt idx="32">
                  <c:v>6600.2911796453318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21720184"/>
        <c:axId val="421723712"/>
      </c:barChart>
      <c:catAx>
        <c:axId val="421720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21723712"/>
        <c:crosses val="autoZero"/>
        <c:auto val="1"/>
        <c:lblAlgn val="ctr"/>
        <c:lblOffset val="100"/>
        <c:noMultiLvlLbl val="0"/>
      </c:catAx>
      <c:valAx>
        <c:axId val="421723712"/>
        <c:scaling>
          <c:orientation val="minMax"/>
          <c:max val="7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21720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161925</xdr:rowOff>
    </xdr:from>
    <xdr:to>
      <xdr:col>18</xdr:col>
      <xdr:colOff>57150</xdr:colOff>
      <xdr:row>39</xdr:row>
      <xdr:rowOff>9525</xdr:rowOff>
    </xdr:to>
    <xdr:graphicFrame macro="">
      <xdr:nvGraphicFramePr>
        <xdr:cNvPr id="210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tabSelected="1" topLeftCell="A14" workbookViewId="0">
      <pane xSplit="1" topLeftCell="B1" activePane="topRight" state="frozen"/>
      <selection pane="topRight" activeCell="R22" sqref="R22"/>
    </sheetView>
  </sheetViews>
  <sheetFormatPr defaultRowHeight="14.4" x14ac:dyDescent="0.3"/>
  <cols>
    <col min="1" max="1" width="21.109375" customWidth="1"/>
    <col min="2" max="2" width="10.6640625" customWidth="1"/>
    <col min="3" max="9" width="12.6640625" customWidth="1"/>
    <col min="10" max="10" width="11" customWidth="1"/>
    <col min="13" max="13" width="13.109375" customWidth="1"/>
  </cols>
  <sheetData>
    <row r="1" spans="1:17" x14ac:dyDescent="0.3">
      <c r="A1" s="1" t="s">
        <v>34</v>
      </c>
    </row>
    <row r="2" spans="1:17" x14ac:dyDescent="0.3">
      <c r="A2" t="s">
        <v>48</v>
      </c>
    </row>
    <row r="3" spans="1:17" x14ac:dyDescent="0.3">
      <c r="A3" t="s">
        <v>49</v>
      </c>
    </row>
    <row r="6" spans="1:17" ht="69.599999999999994" thickBot="1" x14ac:dyDescent="0.35">
      <c r="A6" s="30"/>
      <c r="B6" s="3" t="s">
        <v>45</v>
      </c>
      <c r="C6" s="13" t="s">
        <v>43</v>
      </c>
      <c r="D6" s="35" t="s">
        <v>46</v>
      </c>
      <c r="E6" s="40" t="s">
        <v>50</v>
      </c>
      <c r="F6" s="49" t="s">
        <v>52</v>
      </c>
      <c r="G6" s="8" t="s">
        <v>41</v>
      </c>
      <c r="H6" s="11" t="s">
        <v>42</v>
      </c>
      <c r="I6" s="11" t="s">
        <v>35</v>
      </c>
      <c r="J6" s="17" t="s">
        <v>35</v>
      </c>
      <c r="K6" s="7" t="s">
        <v>53</v>
      </c>
      <c r="L6" s="7"/>
      <c r="M6" s="15"/>
      <c r="N6" s="16"/>
    </row>
    <row r="7" spans="1:17" ht="15" customHeight="1" thickBot="1" x14ac:dyDescent="0.35">
      <c r="A7" s="2" t="s">
        <v>26</v>
      </c>
      <c r="B7" s="4">
        <v>1302052.4480000001</v>
      </c>
      <c r="C7" s="5"/>
      <c r="D7" s="39"/>
      <c r="E7" s="41"/>
      <c r="F7" s="50"/>
      <c r="G7" s="10"/>
      <c r="H7" s="12"/>
      <c r="I7" s="12">
        <v>1120</v>
      </c>
      <c r="J7" s="18"/>
      <c r="K7" s="25" t="s">
        <v>38</v>
      </c>
      <c r="L7" s="32"/>
      <c r="N7" t="s">
        <v>40</v>
      </c>
      <c r="P7" s="25" t="s">
        <v>38</v>
      </c>
    </row>
    <row r="8" spans="1:17" ht="15" customHeight="1" thickBot="1" x14ac:dyDescent="0.35">
      <c r="A8" s="2" t="s">
        <v>25</v>
      </c>
      <c r="B8" s="4">
        <v>3359194.56</v>
      </c>
      <c r="C8" s="5"/>
      <c r="D8" s="46"/>
      <c r="E8" s="42"/>
      <c r="F8" s="51"/>
      <c r="G8" s="10">
        <v>49416</v>
      </c>
      <c r="H8" s="29">
        <v>49416</v>
      </c>
      <c r="I8" s="23">
        <f>H8/B8*100000</f>
        <v>1471.0669214706038</v>
      </c>
      <c r="J8" s="18">
        <v>1500</v>
      </c>
      <c r="K8" s="25" t="s">
        <v>38</v>
      </c>
      <c r="L8" s="33"/>
      <c r="N8" t="s">
        <v>40</v>
      </c>
      <c r="P8" s="26" t="s">
        <v>37</v>
      </c>
    </row>
    <row r="9" spans="1:17" ht="15" customHeight="1" thickBot="1" x14ac:dyDescent="0.35">
      <c r="A9" s="2" t="s">
        <v>5</v>
      </c>
      <c r="B9" s="4">
        <v>123854.57400000002</v>
      </c>
      <c r="C9" s="5"/>
      <c r="D9" s="46"/>
      <c r="E9" s="42"/>
      <c r="F9" s="51"/>
      <c r="G9" s="10"/>
      <c r="H9" s="1"/>
      <c r="I9" s="22">
        <v>1477.7947932618681</v>
      </c>
      <c r="J9" s="18">
        <v>1477.7947932618681</v>
      </c>
      <c r="K9" s="25" t="s">
        <v>38</v>
      </c>
      <c r="L9" s="33"/>
      <c r="M9" s="5">
        <v>193</v>
      </c>
      <c r="P9" s="27" t="s">
        <v>36</v>
      </c>
    </row>
    <row r="10" spans="1:17" ht="15" customHeight="1" thickBot="1" x14ac:dyDescent="0.35">
      <c r="A10" s="2" t="s">
        <v>15</v>
      </c>
      <c r="B10" s="4">
        <v>605608.9</v>
      </c>
      <c r="C10" s="14">
        <v>8821</v>
      </c>
      <c r="D10" s="45">
        <v>9874</v>
      </c>
      <c r="E10" s="43">
        <v>10058</v>
      </c>
      <c r="F10" s="52">
        <v>9523</v>
      </c>
      <c r="G10" s="9"/>
      <c r="H10" s="28">
        <v>9523</v>
      </c>
      <c r="I10" s="21">
        <f>H10/B10*100000</f>
        <v>1572.4669832296058</v>
      </c>
      <c r="J10" s="18">
        <f>C10/B10*100000</f>
        <v>1456.5505890022421</v>
      </c>
      <c r="K10" s="25" t="s">
        <v>38</v>
      </c>
      <c r="L10" s="33"/>
      <c r="P10" s="31"/>
    </row>
    <row r="11" spans="1:17" ht="15" customHeight="1" thickBot="1" x14ac:dyDescent="0.35">
      <c r="A11" s="2" t="s">
        <v>3</v>
      </c>
      <c r="B11" s="4">
        <v>1430756.8</v>
      </c>
      <c r="C11" s="5"/>
      <c r="D11" s="36"/>
      <c r="E11" s="41"/>
      <c r="F11" s="50"/>
      <c r="G11" s="10">
        <v>29114</v>
      </c>
      <c r="H11" s="29">
        <v>29114</v>
      </c>
      <c r="I11" s="23">
        <f>H11/B11*100000</f>
        <v>2034.8671416414027</v>
      </c>
      <c r="J11" s="18">
        <v>1500</v>
      </c>
      <c r="K11" s="25" t="s">
        <v>38</v>
      </c>
      <c r="L11" s="33"/>
      <c r="N11" t="s">
        <v>40</v>
      </c>
    </row>
    <row r="12" spans="1:17" ht="15" customHeight="1" thickBot="1" x14ac:dyDescent="0.35">
      <c r="A12" s="2" t="s">
        <v>18</v>
      </c>
      <c r="B12" s="4">
        <v>540160.34600000002</v>
      </c>
      <c r="C12" s="5"/>
      <c r="D12" s="39"/>
      <c r="E12" s="41">
        <v>15399</v>
      </c>
      <c r="F12" s="50">
        <v>21216</v>
      </c>
      <c r="G12" s="10"/>
      <c r="H12" s="28">
        <v>21216</v>
      </c>
      <c r="I12" s="22">
        <v>2451.6531503431065</v>
      </c>
      <c r="J12" s="18">
        <v>2451.6531503431065</v>
      </c>
      <c r="K12" s="25" t="s">
        <v>38</v>
      </c>
      <c r="L12" s="33"/>
      <c r="M12" s="5">
        <v>393</v>
      </c>
    </row>
    <row r="13" spans="1:17" ht="15" customHeight="1" thickBot="1" x14ac:dyDescent="0.35">
      <c r="A13" s="2" t="s">
        <v>23</v>
      </c>
      <c r="B13" s="4">
        <v>5846950.1859999998</v>
      </c>
      <c r="C13" s="14">
        <v>118411</v>
      </c>
      <c r="D13" s="47">
        <v>132467</v>
      </c>
      <c r="E13" s="44">
        <v>144530</v>
      </c>
      <c r="F13" s="53">
        <v>175967</v>
      </c>
      <c r="G13" s="9">
        <v>149399</v>
      </c>
      <c r="H13" s="28">
        <v>175967</v>
      </c>
      <c r="I13" s="21">
        <f>H13/B13*100000</f>
        <v>3009.5518929054206</v>
      </c>
      <c r="J13" s="18">
        <f>C13/B13*100000</f>
        <v>2025.1754544364783</v>
      </c>
      <c r="K13" s="26" t="s">
        <v>37</v>
      </c>
      <c r="L13" s="33"/>
    </row>
    <row r="14" spans="1:17" ht="15" customHeight="1" thickBot="1" x14ac:dyDescent="0.35">
      <c r="A14" s="2" t="s">
        <v>4</v>
      </c>
      <c r="B14" s="4">
        <v>792036.44099999988</v>
      </c>
      <c r="C14" s="5"/>
      <c r="D14" s="46"/>
      <c r="E14" s="42"/>
      <c r="F14" s="51"/>
      <c r="G14" s="10"/>
      <c r="H14" s="1"/>
      <c r="I14" s="20">
        <v>3500</v>
      </c>
      <c r="J14" s="18">
        <v>3500</v>
      </c>
      <c r="K14" s="26" t="s">
        <v>37</v>
      </c>
      <c r="L14" s="34"/>
      <c r="N14" t="s">
        <v>40</v>
      </c>
      <c r="Q14" s="6"/>
    </row>
    <row r="15" spans="1:17" ht="15" customHeight="1" thickBot="1" x14ac:dyDescent="0.35">
      <c r="A15" s="2" t="s">
        <v>17</v>
      </c>
      <c r="B15" s="4">
        <v>381977.65799999994</v>
      </c>
      <c r="C15" s="5"/>
      <c r="D15" s="46"/>
      <c r="E15" s="42"/>
      <c r="F15" s="51"/>
      <c r="G15" s="10"/>
      <c r="H15" s="1"/>
      <c r="I15" s="20">
        <v>3500</v>
      </c>
      <c r="J15" s="18">
        <v>3500</v>
      </c>
      <c r="K15" s="26" t="s">
        <v>37</v>
      </c>
      <c r="L15" s="34"/>
      <c r="N15" t="s">
        <v>40</v>
      </c>
    </row>
    <row r="16" spans="1:17" ht="15" customHeight="1" thickBot="1" x14ac:dyDescent="0.35">
      <c r="A16" s="2" t="s">
        <v>27</v>
      </c>
      <c r="B16" s="4">
        <v>759675.28</v>
      </c>
      <c r="C16" s="14">
        <v>12111</v>
      </c>
      <c r="D16" s="37">
        <v>12920</v>
      </c>
      <c r="E16" s="44">
        <v>11638</v>
      </c>
      <c r="F16" s="53">
        <v>13454</v>
      </c>
      <c r="G16" s="9"/>
      <c r="H16" s="28">
        <v>13454</v>
      </c>
      <c r="I16" s="21">
        <v>3722</v>
      </c>
      <c r="J16" s="18">
        <f>C16/B16*100000</f>
        <v>1594.2337889420332</v>
      </c>
      <c r="K16" s="26" t="s">
        <v>37</v>
      </c>
      <c r="L16" s="33"/>
      <c r="N16" t="s">
        <v>40</v>
      </c>
    </row>
    <row r="17" spans="1:14" ht="15" customHeight="1" thickBot="1" x14ac:dyDescent="0.35">
      <c r="A17" s="2" t="s">
        <v>29</v>
      </c>
      <c r="B17" s="4">
        <v>8591108.0700000003</v>
      </c>
      <c r="C17" s="14">
        <v>275349</v>
      </c>
      <c r="D17" s="37">
        <v>286053</v>
      </c>
      <c r="E17" s="44">
        <v>305399</v>
      </c>
      <c r="F17" s="53">
        <v>324180</v>
      </c>
      <c r="G17" s="9">
        <v>402632</v>
      </c>
      <c r="H17" s="28">
        <v>324180</v>
      </c>
      <c r="I17" s="24">
        <f>H17/B17*100000</f>
        <v>3773.4364107469546</v>
      </c>
      <c r="J17" s="18">
        <f>C17/B17*100000</f>
        <v>3205.046400958613</v>
      </c>
      <c r="K17" s="26" t="s">
        <v>37</v>
      </c>
      <c r="L17" s="33"/>
    </row>
    <row r="18" spans="1:14" ht="15" customHeight="1" thickBot="1" x14ac:dyDescent="0.35">
      <c r="A18" s="2" t="s">
        <v>32</v>
      </c>
      <c r="B18" s="4">
        <v>260981.02799999999</v>
      </c>
      <c r="C18" s="5"/>
      <c r="D18" s="46"/>
      <c r="E18" s="42"/>
      <c r="F18" s="51"/>
      <c r="G18" s="10"/>
      <c r="H18" s="12"/>
      <c r="I18" s="12">
        <v>3957</v>
      </c>
      <c r="J18" s="18"/>
      <c r="K18" s="26" t="s">
        <v>37</v>
      </c>
      <c r="L18" s="32"/>
    </row>
    <row r="19" spans="1:14" ht="15" customHeight="1" thickBot="1" x14ac:dyDescent="0.35">
      <c r="A19" s="2" t="s">
        <v>16</v>
      </c>
      <c r="B19" s="4">
        <v>13164424.567</v>
      </c>
      <c r="C19" s="14">
        <v>154631</v>
      </c>
      <c r="D19" s="45">
        <v>115695</v>
      </c>
      <c r="E19" s="43">
        <v>92842</v>
      </c>
      <c r="F19" s="52">
        <v>528699</v>
      </c>
      <c r="G19" s="9">
        <v>471359</v>
      </c>
      <c r="H19" s="9">
        <v>528699</v>
      </c>
      <c r="I19" s="24">
        <f>H19/B19*100000</f>
        <v>4016.1193321379151</v>
      </c>
      <c r="J19" s="18">
        <f>C19/B19*100000</f>
        <v>1174.6126783818731</v>
      </c>
      <c r="K19" s="26" t="s">
        <v>37</v>
      </c>
      <c r="L19" s="34"/>
    </row>
    <row r="20" spans="1:14" ht="15" customHeight="1" thickBot="1" x14ac:dyDescent="0.35">
      <c r="A20" s="2" t="s">
        <v>51</v>
      </c>
      <c r="B20" s="4">
        <v>11630730.574000001</v>
      </c>
      <c r="C20" s="14">
        <v>410493</v>
      </c>
      <c r="D20" s="37">
        <v>400039</v>
      </c>
      <c r="E20" s="44">
        <v>431567</v>
      </c>
      <c r="F20" s="53">
        <v>472480</v>
      </c>
      <c r="G20" s="9">
        <v>356479</v>
      </c>
      <c r="H20" s="28">
        <v>472480</v>
      </c>
      <c r="I20" s="21">
        <f>H20/B20*100000</f>
        <v>4062.341544186474</v>
      </c>
      <c r="J20" s="18">
        <f>C20/B20*100000</f>
        <v>3529.3827622285353</v>
      </c>
      <c r="K20" s="26" t="s">
        <v>37</v>
      </c>
      <c r="L20" s="34"/>
    </row>
    <row r="21" spans="1:14" ht="15" customHeight="1" thickBot="1" x14ac:dyDescent="0.35">
      <c r="A21" s="2" t="s">
        <v>14</v>
      </c>
      <c r="B21" s="4">
        <v>45223.944000000003</v>
      </c>
      <c r="C21" s="14">
        <v>1609</v>
      </c>
      <c r="D21" s="37">
        <v>1609</v>
      </c>
      <c r="E21" s="44">
        <v>1793</v>
      </c>
      <c r="F21" s="53">
        <v>1902</v>
      </c>
      <c r="G21" s="9"/>
      <c r="H21" s="28">
        <v>1902</v>
      </c>
      <c r="I21" s="21">
        <f>H21/B21*100000</f>
        <v>4205.7366778978849</v>
      </c>
      <c r="J21" s="18">
        <f>C21/B21*100000</f>
        <v>3557.8497974435836</v>
      </c>
      <c r="K21" s="26" t="s">
        <v>37</v>
      </c>
      <c r="L21" s="33"/>
    </row>
    <row r="22" spans="1:14" ht="15" customHeight="1" thickBot="1" x14ac:dyDescent="0.35">
      <c r="A22" s="2" t="s">
        <v>31</v>
      </c>
      <c r="B22" s="4">
        <v>1481884.5320000001</v>
      </c>
      <c r="C22" s="14">
        <v>33472</v>
      </c>
      <c r="D22" s="37">
        <v>33472</v>
      </c>
      <c r="E22" s="44"/>
      <c r="F22" s="53">
        <v>33472</v>
      </c>
      <c r="G22" s="9">
        <v>63515</v>
      </c>
      <c r="H22" s="9">
        <v>63515</v>
      </c>
      <c r="I22" s="24">
        <f>H22/B22*100000</f>
        <v>4286.0964284631591</v>
      </c>
      <c r="J22" s="18">
        <f>C22/B22*100000</f>
        <v>2258.7454877354776</v>
      </c>
      <c r="K22" s="26" t="s">
        <v>37</v>
      </c>
      <c r="L22" s="33"/>
    </row>
    <row r="23" spans="1:14" ht="15" customHeight="1" thickBot="1" x14ac:dyDescent="0.35">
      <c r="A23" s="2" t="s">
        <v>11</v>
      </c>
      <c r="B23" s="4">
        <v>17254020</v>
      </c>
      <c r="C23" s="14">
        <v>137052</v>
      </c>
      <c r="D23" s="38">
        <v>133524</v>
      </c>
      <c r="E23" s="43">
        <v>781949</v>
      </c>
      <c r="F23" s="52">
        <v>814969</v>
      </c>
      <c r="G23" s="9">
        <v>765000</v>
      </c>
      <c r="H23" s="28">
        <v>814969</v>
      </c>
      <c r="I23" s="24">
        <f>H23/B23*100000</f>
        <v>4723.3572234180783</v>
      </c>
      <c r="J23" s="18">
        <f>C23/B23*100000</f>
        <v>794.31923690826829</v>
      </c>
      <c r="K23" s="26" t="s">
        <v>37</v>
      </c>
      <c r="L23" s="34"/>
    </row>
    <row r="24" spans="1:14" ht="15" customHeight="1" thickBot="1" x14ac:dyDescent="0.35">
      <c r="A24" s="2" t="s">
        <v>22</v>
      </c>
      <c r="B24" s="4">
        <v>844665.57000000007</v>
      </c>
      <c r="C24" s="14">
        <v>22297</v>
      </c>
      <c r="D24" s="38">
        <v>22008</v>
      </c>
      <c r="E24" s="43">
        <v>18857</v>
      </c>
      <c r="F24" s="52">
        <v>22008</v>
      </c>
      <c r="G24" s="9">
        <v>40143</v>
      </c>
      <c r="H24" s="9">
        <v>40143</v>
      </c>
      <c r="I24" s="24">
        <f>H24/B24*100000</f>
        <v>4752.5318215586785</v>
      </c>
      <c r="J24" s="18">
        <f>C24/B24*100000</f>
        <v>2639.7429695163255</v>
      </c>
      <c r="K24" s="26" t="s">
        <v>37</v>
      </c>
      <c r="L24" s="33"/>
    </row>
    <row r="25" spans="1:14" ht="15" customHeight="1" thickBot="1" x14ac:dyDescent="0.35">
      <c r="A25" s="2" t="s">
        <v>9</v>
      </c>
      <c r="B25" s="4">
        <v>1097461.6000000001</v>
      </c>
      <c r="C25" s="14">
        <v>43143</v>
      </c>
      <c r="D25" s="38">
        <v>51639</v>
      </c>
      <c r="E25" s="43">
        <v>52390</v>
      </c>
      <c r="F25" s="52">
        <v>52871</v>
      </c>
      <c r="G25" s="9">
        <v>41750</v>
      </c>
      <c r="H25" s="28">
        <v>52871</v>
      </c>
      <c r="I25" s="21">
        <f>H25/B25*100000</f>
        <v>4817.5717492074436</v>
      </c>
      <c r="J25" s="18">
        <f>C25/B25*100000</f>
        <v>3931.162602864646</v>
      </c>
      <c r="K25" s="26" t="s">
        <v>37</v>
      </c>
      <c r="L25" s="34"/>
    </row>
    <row r="26" spans="1:14" ht="15" customHeight="1" thickBot="1" x14ac:dyDescent="0.35">
      <c r="A26" s="2" t="s">
        <v>28</v>
      </c>
      <c r="B26" s="4">
        <v>369489.652</v>
      </c>
      <c r="C26" s="14">
        <v>18232</v>
      </c>
      <c r="D26" s="45">
        <v>18337</v>
      </c>
      <c r="E26" s="43">
        <v>17928</v>
      </c>
      <c r="F26" s="52">
        <v>17962</v>
      </c>
      <c r="G26" s="9"/>
      <c r="H26" s="28">
        <v>17962</v>
      </c>
      <c r="I26" s="21">
        <f>H26/B26*100000</f>
        <v>4861.2998774861489</v>
      </c>
      <c r="J26" s="18">
        <f>C26/B26*100000</f>
        <v>4934.3736424856625</v>
      </c>
      <c r="K26" s="26" t="s">
        <v>37</v>
      </c>
      <c r="L26" s="33"/>
    </row>
    <row r="27" spans="1:14" ht="15" customHeight="1" thickBot="1" x14ac:dyDescent="0.35">
      <c r="A27" s="2" t="s">
        <v>13</v>
      </c>
      <c r="B27" s="4">
        <v>1759656.8149999999</v>
      </c>
      <c r="C27" s="14">
        <v>90850</v>
      </c>
      <c r="D27" s="45">
        <v>98894</v>
      </c>
      <c r="E27" s="43">
        <v>98894</v>
      </c>
      <c r="F27" s="52">
        <v>85883</v>
      </c>
      <c r="G27" s="9">
        <v>49400</v>
      </c>
      <c r="H27" s="28">
        <v>85883</v>
      </c>
      <c r="I27" s="21">
        <f>H27/B27*100000</f>
        <v>4880.667597675857</v>
      </c>
      <c r="J27" s="18">
        <f>C27/B27*100000</f>
        <v>5162.9385471962041</v>
      </c>
      <c r="K27" s="26" t="s">
        <v>37</v>
      </c>
      <c r="L27" s="34"/>
    </row>
    <row r="28" spans="1:14" ht="15" customHeight="1" thickBot="1" x14ac:dyDescent="0.35">
      <c r="A28" s="2" t="s">
        <v>7</v>
      </c>
      <c r="B28" s="4">
        <v>1055841.4350000001</v>
      </c>
      <c r="C28" s="14">
        <v>50282</v>
      </c>
      <c r="D28" s="38">
        <v>52820</v>
      </c>
      <c r="E28" s="43">
        <v>53356</v>
      </c>
      <c r="F28" s="52">
        <v>52784</v>
      </c>
      <c r="G28" s="9">
        <v>49563</v>
      </c>
      <c r="H28" s="28">
        <v>52784</v>
      </c>
      <c r="I28" s="21">
        <f>H28/B28*100000</f>
        <v>4999.2355149426394</v>
      </c>
      <c r="J28" s="18">
        <f>C28/B28*100000</f>
        <v>4762.2681146246168</v>
      </c>
      <c r="K28" s="27" t="s">
        <v>36</v>
      </c>
      <c r="L28" s="33"/>
      <c r="N28" t="s">
        <v>47</v>
      </c>
    </row>
    <row r="29" spans="1:14" ht="15" customHeight="1" thickBot="1" x14ac:dyDescent="0.35">
      <c r="A29" s="2" t="s">
        <v>21</v>
      </c>
      <c r="B29" s="4">
        <v>3005304.2399999998</v>
      </c>
      <c r="C29" s="14">
        <v>140493</v>
      </c>
      <c r="D29" s="45">
        <v>140493</v>
      </c>
      <c r="E29" s="43">
        <v>140493</v>
      </c>
      <c r="F29" s="52">
        <v>140493</v>
      </c>
      <c r="G29" s="9">
        <v>155975</v>
      </c>
      <c r="H29" s="28">
        <v>155975</v>
      </c>
      <c r="I29" s="21">
        <f>H29/B29*100000</f>
        <v>5189.9903485312361</v>
      </c>
      <c r="J29" s="18">
        <f>C29/B29*100000</f>
        <v>4674.8345185843818</v>
      </c>
      <c r="K29" s="27" t="s">
        <v>36</v>
      </c>
      <c r="L29" s="33"/>
    </row>
    <row r="30" spans="1:14" ht="15" customHeight="1" thickBot="1" x14ac:dyDescent="0.35">
      <c r="A30" s="2" t="s">
        <v>30</v>
      </c>
      <c r="B30" s="4">
        <v>1930799.3320000002</v>
      </c>
      <c r="C30" s="14">
        <v>80124</v>
      </c>
      <c r="D30" s="45">
        <v>89400</v>
      </c>
      <c r="E30" s="43">
        <v>111287</v>
      </c>
      <c r="F30" s="52">
        <v>100407</v>
      </c>
      <c r="G30" s="9">
        <v>74300</v>
      </c>
      <c r="H30" s="28">
        <v>100407</v>
      </c>
      <c r="I30" s="24">
        <f>H30/B30*100000</f>
        <v>5200.2814759623079</v>
      </c>
      <c r="J30" s="18">
        <f>C30/B30*100000</f>
        <v>4149.7839092892327</v>
      </c>
      <c r="K30" s="27" t="s">
        <v>36</v>
      </c>
      <c r="L30" s="34"/>
    </row>
    <row r="31" spans="1:14" ht="15" customHeight="1" thickBot="1" x14ac:dyDescent="0.35">
      <c r="A31" s="2" t="s">
        <v>6</v>
      </c>
      <c r="B31" s="4">
        <v>1889137.8969999999</v>
      </c>
      <c r="C31" s="14">
        <v>109679</v>
      </c>
      <c r="D31" s="37">
        <v>109303</v>
      </c>
      <c r="E31" s="44">
        <v>101773</v>
      </c>
      <c r="F31" s="53">
        <v>105421</v>
      </c>
      <c r="G31" s="9">
        <v>80112</v>
      </c>
      <c r="H31" s="28">
        <v>105421</v>
      </c>
      <c r="I31" s="21">
        <f>H31/B31*100000</f>
        <v>5580.3761158680518</v>
      </c>
      <c r="J31" s="18">
        <f>C31/B31*100000</f>
        <v>5805.7699321035852</v>
      </c>
      <c r="K31" s="27" t="s">
        <v>36</v>
      </c>
      <c r="L31" s="33"/>
    </row>
    <row r="32" spans="1:14" ht="15" customHeight="1" thickBot="1" x14ac:dyDescent="0.35">
      <c r="A32" s="2" t="s">
        <v>12</v>
      </c>
      <c r="B32" s="4">
        <v>2255846.9339999999</v>
      </c>
      <c r="C32" s="14">
        <v>126624</v>
      </c>
      <c r="D32" s="37">
        <v>126624</v>
      </c>
      <c r="E32" s="44">
        <v>125264</v>
      </c>
      <c r="F32" s="53">
        <v>128704</v>
      </c>
      <c r="G32" s="9">
        <v>60973</v>
      </c>
      <c r="H32" s="28">
        <v>128704</v>
      </c>
      <c r="I32" s="21">
        <f>H32/B32*100000</f>
        <v>5705.351638011447</v>
      </c>
      <c r="J32" s="18">
        <f>C32/B32*100000</f>
        <v>5613.1468005000734</v>
      </c>
      <c r="K32" s="27" t="s">
        <v>36</v>
      </c>
      <c r="L32" s="33"/>
    </row>
    <row r="33" spans="1:14" ht="15" customHeight="1" thickBot="1" x14ac:dyDescent="0.35">
      <c r="A33" s="2" t="s">
        <v>20</v>
      </c>
      <c r="B33" s="4">
        <v>80364.554999999993</v>
      </c>
      <c r="C33" s="5">
        <v>4777</v>
      </c>
      <c r="D33" s="46"/>
      <c r="E33" s="42"/>
      <c r="F33" s="51"/>
      <c r="G33" s="10"/>
      <c r="H33" s="1">
        <v>4777</v>
      </c>
      <c r="I33" s="24">
        <f>H33/B33*100000</f>
        <v>5944.1628215324536</v>
      </c>
      <c r="J33" s="18">
        <v>3500</v>
      </c>
      <c r="K33" s="27" t="s">
        <v>36</v>
      </c>
      <c r="L33" s="33"/>
      <c r="N33" t="s">
        <v>40</v>
      </c>
    </row>
    <row r="34" spans="1:14" ht="15" customHeight="1" thickBot="1" x14ac:dyDescent="0.35">
      <c r="A34" s="2" t="s">
        <v>2</v>
      </c>
      <c r="B34" s="4">
        <v>2032173.54</v>
      </c>
      <c r="C34" s="5">
        <v>115765</v>
      </c>
      <c r="D34" s="38">
        <v>117441</v>
      </c>
      <c r="E34" s="43">
        <v>121530</v>
      </c>
      <c r="F34" s="52">
        <v>122961</v>
      </c>
      <c r="G34" s="10">
        <v>94337</v>
      </c>
      <c r="H34" s="28">
        <v>122961</v>
      </c>
      <c r="I34" s="23">
        <f>H34/B34*100000</f>
        <v>6050.7135625828487</v>
      </c>
      <c r="J34" s="18">
        <f>C34/B34*100000</f>
        <v>5696.6099460186842</v>
      </c>
      <c r="K34" s="27" t="s">
        <v>36</v>
      </c>
      <c r="L34" s="33"/>
      <c r="M34" t="s">
        <v>40</v>
      </c>
    </row>
    <row r="35" spans="1:14" ht="15" customHeight="1" thickBot="1" x14ac:dyDescent="0.35">
      <c r="A35" s="2" t="s">
        <v>1</v>
      </c>
      <c r="B35" s="4">
        <v>1609587.135</v>
      </c>
      <c r="C35" s="14">
        <v>90080</v>
      </c>
      <c r="D35" s="47">
        <v>94835</v>
      </c>
      <c r="E35" s="44">
        <v>98242</v>
      </c>
      <c r="F35" s="53">
        <v>103183</v>
      </c>
      <c r="G35" s="9">
        <v>62795</v>
      </c>
      <c r="H35" s="28">
        <v>103183</v>
      </c>
      <c r="I35" s="21">
        <f>E35/B35*100000</f>
        <v>6103.5527598199888</v>
      </c>
      <c r="J35" s="18">
        <f>C35/B35*100000</f>
        <v>5596.4662018748058</v>
      </c>
      <c r="K35" s="27" t="s">
        <v>36</v>
      </c>
      <c r="L35" s="33"/>
    </row>
    <row r="36" spans="1:14" ht="15" customHeight="1" thickBot="1" x14ac:dyDescent="0.35">
      <c r="A36" s="2" t="s">
        <v>8</v>
      </c>
      <c r="B36" s="4">
        <v>247397.47200000001</v>
      </c>
      <c r="C36" s="14">
        <v>13800</v>
      </c>
      <c r="D36" s="47">
        <v>13917</v>
      </c>
      <c r="E36" s="44">
        <v>14662</v>
      </c>
      <c r="F36" s="53">
        <v>15221</v>
      </c>
      <c r="G36" s="9"/>
      <c r="H36" s="28">
        <v>15221</v>
      </c>
      <c r="I36" s="21">
        <f>H36/B36*100000</f>
        <v>6152.4476693116731</v>
      </c>
      <c r="J36" s="18">
        <f>C36/B36*100000</f>
        <v>5578.0683159122982</v>
      </c>
      <c r="K36" s="27" t="s">
        <v>36</v>
      </c>
      <c r="L36" s="33"/>
    </row>
    <row r="37" spans="1:14" ht="15" customHeight="1" thickBot="1" x14ac:dyDescent="0.35">
      <c r="A37" s="2" t="s">
        <v>19</v>
      </c>
      <c r="B37" s="4">
        <v>81827.357999999993</v>
      </c>
      <c r="C37" s="14">
        <v>4648</v>
      </c>
      <c r="D37" s="38">
        <v>4786</v>
      </c>
      <c r="E37" s="43">
        <v>4685</v>
      </c>
      <c r="F37" s="52">
        <v>5118</v>
      </c>
      <c r="G37" s="9"/>
      <c r="H37" s="28">
        <v>5118</v>
      </c>
      <c r="I37" s="21">
        <f>H37/B37*100000</f>
        <v>6254.6318555219641</v>
      </c>
      <c r="J37" s="18">
        <f>C37/B37*100000</f>
        <v>5680.2518297120141</v>
      </c>
      <c r="K37" s="27" t="s">
        <v>36</v>
      </c>
      <c r="L37" s="33"/>
    </row>
    <row r="38" spans="1:14" ht="15" customHeight="1" thickBot="1" x14ac:dyDescent="0.35">
      <c r="A38" s="2" t="s">
        <v>24</v>
      </c>
      <c r="B38" s="4">
        <v>2099289.9900000002</v>
      </c>
      <c r="C38" s="14">
        <v>147809</v>
      </c>
      <c r="D38" s="38">
        <v>147809</v>
      </c>
      <c r="E38" s="43"/>
      <c r="F38" s="52">
        <v>132363</v>
      </c>
      <c r="G38" s="9"/>
      <c r="H38" s="28">
        <v>132363</v>
      </c>
      <c r="I38" s="21">
        <f>H38/B38*100000</f>
        <v>6305.1317650497622</v>
      </c>
      <c r="J38" s="18">
        <f>C38/B38*100000</f>
        <v>7040.904339280919</v>
      </c>
      <c r="K38" s="27" t="s">
        <v>36</v>
      </c>
      <c r="L38" s="33"/>
      <c r="M38" t="s">
        <v>33</v>
      </c>
    </row>
    <row r="39" spans="1:14" ht="15" customHeight="1" thickBot="1" x14ac:dyDescent="0.35">
      <c r="A39" s="2" t="s">
        <v>10</v>
      </c>
      <c r="B39" s="4">
        <v>11720407.16</v>
      </c>
      <c r="C39" s="14">
        <v>702195</v>
      </c>
      <c r="D39" s="37">
        <v>726688</v>
      </c>
      <c r="E39" s="44">
        <v>748370</v>
      </c>
      <c r="F39" s="53">
        <v>773581</v>
      </c>
      <c r="G39" s="9">
        <v>632805</v>
      </c>
      <c r="H39" s="28">
        <v>773581</v>
      </c>
      <c r="I39" s="21">
        <f>H39/B39*100000</f>
        <v>6600.2911796453318</v>
      </c>
      <c r="J39" s="18">
        <f>C39/B39*100000</f>
        <v>5991.2167761243545</v>
      </c>
      <c r="K39" s="27" t="s">
        <v>36</v>
      </c>
      <c r="L39" s="33"/>
    </row>
    <row r="40" spans="1:14" ht="15" customHeight="1" x14ac:dyDescent="0.3">
      <c r="A40" s="2" t="s">
        <v>0</v>
      </c>
      <c r="B40" s="4">
        <v>357867.22399999993</v>
      </c>
      <c r="C40" s="5"/>
      <c r="D40" s="46"/>
      <c r="E40" s="42"/>
      <c r="F40" s="51"/>
      <c r="G40" s="10"/>
      <c r="H40" s="12"/>
      <c r="I40" s="12"/>
      <c r="J40" s="19"/>
      <c r="K40" s="48" t="s">
        <v>39</v>
      </c>
      <c r="L40" s="32"/>
    </row>
    <row r="41" spans="1:14" ht="15" customHeight="1" x14ac:dyDescent="0.3">
      <c r="A41" s="2" t="s">
        <v>44</v>
      </c>
      <c r="B41" s="4">
        <v>84621.648000000001</v>
      </c>
      <c r="C41" s="5"/>
      <c r="D41" s="46"/>
      <c r="E41" s="41"/>
      <c r="F41" s="50"/>
      <c r="G41" s="10"/>
      <c r="H41" s="1"/>
      <c r="I41" s="24"/>
      <c r="J41" s="18"/>
      <c r="K41" s="48" t="s">
        <v>39</v>
      </c>
      <c r="L41" s="33"/>
    </row>
    <row r="42" spans="1:14" ht="15" customHeight="1" x14ac:dyDescent="0.3">
      <c r="A42" s="2"/>
      <c r="B42" s="4"/>
      <c r="C42" s="5"/>
      <c r="D42" s="5"/>
      <c r="E42" s="5"/>
      <c r="F42" s="5"/>
      <c r="G42" s="10"/>
      <c r="H42" s="12"/>
      <c r="I42" s="12"/>
      <c r="J42" s="19"/>
    </row>
    <row r="45" spans="1:14" x14ac:dyDescent="0.3">
      <c r="B45" s="4"/>
    </row>
  </sheetData>
  <sortState ref="A7:N41">
    <sortCondition ref="I7:I41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5" sqref="S25"/>
    </sheetView>
  </sheetViews>
  <sheetFormatPr defaultRowHeight="14.4" x14ac:dyDescent="0.3"/>
  <cols>
    <col min="1" max="1" width="1.66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 Björnberg</cp:lastModifiedBy>
  <dcterms:created xsi:type="dcterms:W3CDTF">2012-01-25T13:56:38Z</dcterms:created>
  <dcterms:modified xsi:type="dcterms:W3CDTF">2016-10-14T12:53:20Z</dcterms:modified>
</cp:coreProperties>
</file>