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kument\HCP\EHCI 2016\indicators\4.6 Elderly care beds\"/>
    </mc:Choice>
  </mc:AlternateContent>
  <bookViews>
    <workbookView xWindow="240" yWindow="120" windowWidth="20112" windowHeight="7992" activeTab="1"/>
  </bookViews>
  <sheets>
    <sheet name="Number of nursing and elderly h" sheetId="1" r:id="rId1"/>
    <sheet name="Graph" sheetId="2" r:id="rId2"/>
    <sheet name="Elderly care beds vs. fertility" sheetId="3" r:id="rId3"/>
  </sheets>
  <calcPr calcId="152511"/>
</workbook>
</file>

<file path=xl/calcChain.xml><?xml version="1.0" encoding="utf-8"?>
<calcChain xmlns="http://schemas.openxmlformats.org/spreadsheetml/2006/main">
  <c r="P16" i="1" l="1"/>
  <c r="P24" i="1" l="1"/>
  <c r="P37" i="1"/>
  <c r="P36" i="1"/>
  <c r="P22" i="1"/>
  <c r="P28" i="1"/>
  <c r="P32" i="1"/>
  <c r="P14" i="1"/>
  <c r="P10" i="1"/>
  <c r="P12" i="1"/>
  <c r="P26" i="1"/>
  <c r="P35" i="1"/>
  <c r="P34" i="1"/>
  <c r="P39" i="1"/>
  <c r="P17" i="1"/>
  <c r="P13" i="1"/>
  <c r="P15" i="1"/>
  <c r="P27" i="1"/>
  <c r="P31" i="1"/>
  <c r="P25" i="1"/>
  <c r="P7" i="1"/>
  <c r="P29" i="1"/>
  <c r="P9" i="1"/>
  <c r="P30" i="1"/>
  <c r="P33" i="1"/>
  <c r="P23" i="1"/>
  <c r="P21" i="1"/>
  <c r="P19" i="1"/>
  <c r="P11" i="1"/>
  <c r="P8" i="1"/>
  <c r="P38" i="1"/>
  <c r="P20" i="1"/>
  <c r="P6" i="1"/>
  <c r="L24" i="1" l="1"/>
  <c r="L37" i="1"/>
  <c r="L36" i="1"/>
  <c r="L22" i="1"/>
  <c r="L32" i="1"/>
  <c r="L10" i="1"/>
  <c r="L12" i="1"/>
  <c r="L26" i="1"/>
  <c r="L35" i="1"/>
  <c r="L34" i="1"/>
  <c r="L39" i="1"/>
  <c r="L17" i="1"/>
  <c r="L13" i="1"/>
  <c r="L15" i="1"/>
  <c r="L27" i="1"/>
  <c r="L31" i="1"/>
  <c r="L25" i="1"/>
  <c r="L7" i="1"/>
  <c r="L29" i="1"/>
  <c r="L9" i="1"/>
  <c r="L30" i="1"/>
  <c r="L33" i="1"/>
  <c r="L23" i="1"/>
  <c r="L21" i="1"/>
  <c r="L19" i="1"/>
  <c r="L11" i="1"/>
  <c r="L8" i="1"/>
  <c r="L38" i="1"/>
  <c r="L20" i="1"/>
  <c r="L6" i="1"/>
</calcChain>
</file>

<file path=xl/sharedStrings.xml><?xml version="1.0" encoding="utf-8"?>
<sst xmlns="http://schemas.openxmlformats.org/spreadsheetml/2006/main" count="144" uniqueCount="57">
  <si>
    <t xml:space="preserve">                             </t>
  </si>
  <si>
    <t xml:space="preserve">Albania                      </t>
  </si>
  <si>
    <t xml:space="preserve">               </t>
  </si>
  <si>
    <t xml:space="preserve">Austria                      </t>
  </si>
  <si>
    <t xml:space="preserve">Belgium                      </t>
  </si>
  <si>
    <t xml:space="preserve">Bulgaria                     </t>
  </si>
  <si>
    <t xml:space="preserve">Croatia                      </t>
  </si>
  <si>
    <t xml:space="preserve">Cyprus                       </t>
  </si>
  <si>
    <t xml:space="preserve">Czech Republic               </t>
  </si>
  <si>
    <t xml:space="preserve">Denmark                      </t>
  </si>
  <si>
    <t xml:space="preserve">Estonia                      </t>
  </si>
  <si>
    <t xml:space="preserve">Finland                      </t>
  </si>
  <si>
    <t xml:space="preserve">France                       </t>
  </si>
  <si>
    <t xml:space="preserve">Germany                      </t>
  </si>
  <si>
    <t xml:space="preserve">Greece                       </t>
  </si>
  <si>
    <t xml:space="preserve">Hungary                      </t>
  </si>
  <si>
    <t xml:space="preserve">Iceland                      </t>
  </si>
  <si>
    <t xml:space="preserve">Ireland                      </t>
  </si>
  <si>
    <t xml:space="preserve">Italy                        </t>
  </si>
  <si>
    <t xml:space="preserve">Latvia                       </t>
  </si>
  <si>
    <t xml:space="preserve">Lithuania                    </t>
  </si>
  <si>
    <t xml:space="preserve">Luxembourg                   </t>
  </si>
  <si>
    <t xml:space="preserve">Malta                        </t>
  </si>
  <si>
    <t xml:space="preserve">Netherlands                  </t>
  </si>
  <si>
    <t xml:space="preserve">Norway                       </t>
  </si>
  <si>
    <t xml:space="preserve">Poland                       </t>
  </si>
  <si>
    <t xml:space="preserve">Portugal                     </t>
  </si>
  <si>
    <t xml:space="preserve">Romania                      </t>
  </si>
  <si>
    <t xml:space="preserve">Serbia                       </t>
  </si>
  <si>
    <t xml:space="preserve">Slovakia                     </t>
  </si>
  <si>
    <t xml:space="preserve">Slovenia                     </t>
  </si>
  <si>
    <t xml:space="preserve">Spain                        </t>
  </si>
  <si>
    <t xml:space="preserve">Sweden                       </t>
  </si>
  <si>
    <t xml:space="preserve">Switzerland                  </t>
  </si>
  <si>
    <t xml:space="preserve">FYR Macedonia               </t>
  </si>
  <si>
    <t>Number of nursing and elderly home beds per 100 000 aged 65+</t>
  </si>
  <si>
    <t>Population aged 65+</t>
  </si>
  <si>
    <t>D</t>
  </si>
  <si>
    <t>F</t>
  </si>
  <si>
    <t>C</t>
  </si>
  <si>
    <t>n.a.</t>
  </si>
  <si>
    <t>Fertility rate 2009</t>
  </si>
  <si>
    <t>Score 2012</t>
  </si>
  <si>
    <t># of beds 2010/l.a.</t>
  </si>
  <si>
    <t>Beds per 100 000 (EHCI 2012)</t>
  </si>
  <si>
    <t># of beds 2012/l.a.</t>
  </si>
  <si>
    <t>Population 65+</t>
  </si>
  <si>
    <t># of beds per 100 000 WHO HfA 2012/l.a.</t>
  </si>
  <si>
    <t>Beds per 100 000 65+ (EHCI 2013)</t>
  </si>
  <si>
    <t>Montenegro</t>
  </si>
  <si>
    <t># of beds 2014/l.a.</t>
  </si>
  <si>
    <t>UK</t>
  </si>
  <si>
    <t>WHO HfA July 2016</t>
  </si>
  <si>
    <t>Beds per 100 000 65+ (EHCI 2016)</t>
  </si>
  <si>
    <t># of beds 2015/l.a.</t>
  </si>
  <si>
    <t>Score 2016</t>
  </si>
  <si>
    <t>MoH data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</si>
</sst>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Wingdings"/>
      <charset val="2"/>
    </font>
    <font>
      <b/>
      <sz val="12"/>
      <color rgb="FFFF9900"/>
      <name val="Wingdings"/>
      <charset val="2"/>
    </font>
    <font>
      <b/>
      <sz val="12"/>
      <color rgb="FF009900"/>
      <name val="Wingdings"/>
      <charset val="2"/>
    </font>
    <font>
      <b/>
      <sz val="12"/>
      <color rgb="FFFF0000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9900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theme="0"/>
      <name val="Wingdings"/>
      <charset val="2"/>
    </font>
    <font>
      <b/>
      <sz val="12"/>
      <color theme="1"/>
      <name val="Wingdings"/>
      <charset val="2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8000"/>
      <name val="Calibri"/>
      <family val="2"/>
      <scheme val="minor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3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  <fill>
      <patternFill patternType="solid">
        <fgColor rgb="FFF2F2F2"/>
      </patternFill>
    </fill>
    <fill>
      <patternFill patternType="solid">
        <fgColor rgb="FFC6EFCE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</borders>
  <cellStyleXfs count="42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" fillId="20" borderId="2" applyNumberFormat="0" applyFont="0" applyAlignment="0" applyProtection="0"/>
    <xf numFmtId="0" fontId="3" fillId="21" borderId="3" applyNumberFormat="0" applyAlignment="0" applyProtection="0"/>
    <xf numFmtId="0" fontId="4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5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0" borderId="3" applyNumberFormat="0" applyAlignment="0" applyProtection="0"/>
    <xf numFmtId="0" fontId="8" fillId="31" borderId="4" applyNumberFormat="0" applyAlignment="0" applyProtection="0"/>
    <xf numFmtId="0" fontId="9" fillId="0" borderId="5" applyNumberFormat="0" applyFill="0" applyAlignment="0" applyProtection="0"/>
    <xf numFmtId="0" fontId="10" fillId="3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21" borderId="10" applyNumberFormat="0" applyAlignment="0" applyProtection="0"/>
    <xf numFmtId="0" fontId="17" fillId="0" borderId="0" applyNumberFormat="0" applyFill="0" applyBorder="0" applyAlignment="0" applyProtection="0"/>
  </cellStyleXfs>
  <cellXfs count="31">
    <xf numFmtId="0" fontId="0" fillId="0" borderId="0" xfId="0"/>
    <xf numFmtId="0" fontId="15" fillId="0" borderId="0" xfId="0" applyFont="1"/>
    <xf numFmtId="1" fontId="17" fillId="0" borderId="0" xfId="0" applyNumberFormat="1" applyFont="1"/>
    <xf numFmtId="0" fontId="0" fillId="0" borderId="1" xfId="0" applyBorder="1"/>
    <xf numFmtId="0" fontId="0" fillId="0" borderId="1" xfId="0" applyBorder="1" applyAlignment="1">
      <alignment wrapText="1"/>
    </xf>
    <xf numFmtId="1" fontId="0" fillId="0" borderId="0" xfId="0" applyNumberFormat="1"/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1" xfId="0" applyFont="1" applyBorder="1" applyAlignment="1">
      <alignment wrapText="1"/>
    </xf>
    <xf numFmtId="0" fontId="17" fillId="0" borderId="0" xfId="0" applyFont="1"/>
    <xf numFmtId="0" fontId="23" fillId="0" borderId="1" xfId="0" applyFont="1" applyFill="1" applyBorder="1" applyAlignment="1">
      <alignment wrapText="1"/>
    </xf>
    <xf numFmtId="0" fontId="24" fillId="0" borderId="1" xfId="0" applyFont="1" applyBorder="1" applyAlignment="1">
      <alignment wrapText="1"/>
    </xf>
    <xf numFmtId="0" fontId="25" fillId="33" borderId="11" xfId="0" applyFont="1" applyFill="1" applyBorder="1" applyAlignment="1">
      <alignment horizontal="center" vertical="center"/>
    </xf>
    <xf numFmtId="0" fontId="26" fillId="34" borderId="11" xfId="0" applyFont="1" applyFill="1" applyBorder="1" applyAlignment="1">
      <alignment horizontal="center" vertical="center"/>
    </xf>
    <xf numFmtId="0" fontId="25" fillId="35" borderId="11" xfId="0" applyFont="1" applyFill="1" applyBorder="1" applyAlignment="1">
      <alignment horizontal="center" vertical="center"/>
    </xf>
    <xf numFmtId="1" fontId="15" fillId="0" borderId="0" xfId="0" applyNumberFormat="1" applyFont="1"/>
    <xf numFmtId="0" fontId="21" fillId="0" borderId="1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wrapText="1"/>
    </xf>
    <xf numFmtId="0" fontId="28" fillId="0" borderId="0" xfId="0" applyFont="1"/>
    <xf numFmtId="1" fontId="29" fillId="0" borderId="0" xfId="0" applyNumberFormat="1" applyFont="1"/>
    <xf numFmtId="0" fontId="0" fillId="0" borderId="1" xfId="0" applyFont="1" applyBorder="1" applyAlignment="1">
      <alignment wrapText="1"/>
    </xf>
    <xf numFmtId="0" fontId="30" fillId="0" borderId="1" xfId="0" applyFont="1" applyBorder="1" applyAlignment="1">
      <alignment wrapText="1"/>
    </xf>
    <xf numFmtId="0" fontId="30" fillId="0" borderId="0" xfId="0" applyFont="1"/>
    <xf numFmtId="0" fontId="25" fillId="0" borderId="0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wrapText="1"/>
    </xf>
    <xf numFmtId="1" fontId="32" fillId="0" borderId="0" xfId="0" applyNumberFormat="1" applyFont="1" applyFill="1" applyBorder="1"/>
    <xf numFmtId="0" fontId="21" fillId="0" borderId="0" xfId="0" applyFont="1" applyBorder="1" applyAlignment="1">
      <alignment horizontal="center" vertical="center"/>
    </xf>
    <xf numFmtId="3" fontId="27" fillId="0" borderId="0" xfId="0" applyNumberFormat="1" applyFont="1"/>
    <xf numFmtId="2" fontId="0" fillId="0" borderId="0" xfId="0" applyNumberFormat="1"/>
  </cellXfs>
  <cellStyles count="42">
    <cellStyle name="20% - Dekorfärg1" xfId="1" builtinId="30" customBuiltin="1"/>
    <cellStyle name="20% - Dekorfärg2" xfId="2" builtinId="34" customBuiltin="1"/>
    <cellStyle name="20% - Dekorfärg3" xfId="3" builtinId="38" customBuiltin="1"/>
    <cellStyle name="20% - Dekorfärg4" xfId="4" builtinId="42" customBuiltin="1"/>
    <cellStyle name="20% - Dekorfärg5" xfId="5" builtinId="46" customBuiltin="1"/>
    <cellStyle name="20% - Dekorfärg6" xfId="6" builtinId="50" customBuiltin="1"/>
    <cellStyle name="40% - Dekorfärg1" xfId="7" builtinId="31" customBuiltin="1"/>
    <cellStyle name="40% - Dekorfärg2" xfId="8" builtinId="35" customBuiltin="1"/>
    <cellStyle name="40% - Dekorfärg3" xfId="9" builtinId="39" customBuiltin="1"/>
    <cellStyle name="40% - Dekorfärg4" xfId="10" builtinId="43" customBuiltin="1"/>
    <cellStyle name="40% - Dekorfärg5" xfId="11" builtinId="47" customBuiltin="1"/>
    <cellStyle name="40% - Dekorfärg6" xfId="12" builtinId="51" customBuiltin="1"/>
    <cellStyle name="60% - Dekorfärg1" xfId="13" builtinId="32" customBuiltin="1"/>
    <cellStyle name="60% - Dekorfärg2" xfId="14" builtinId="36" customBuiltin="1"/>
    <cellStyle name="60% - Dekorfärg3" xfId="15" builtinId="40" customBuiltin="1"/>
    <cellStyle name="60% - Dekorfärg4" xfId="16" builtinId="44" customBuiltin="1"/>
    <cellStyle name="60% - Dekorfärg5" xfId="17" builtinId="48" customBuiltin="1"/>
    <cellStyle name="60% - Dekorfärg6" xfId="18" builtinId="52" customBuiltin="1"/>
    <cellStyle name="Anteckning" xfId="19" builtinId="10" customBuiltin="1"/>
    <cellStyle name="Beräkning" xfId="20" builtinId="22" customBuiltin="1"/>
    <cellStyle name="Bra" xfId="21" builtinId="26" customBuiltin="1"/>
    <cellStyle name="Dekorfärg1" xfId="22" builtinId="29" customBuiltin="1"/>
    <cellStyle name="Dekorfärg2" xfId="23" builtinId="33" customBuiltin="1"/>
    <cellStyle name="Dekorfärg3" xfId="24" builtinId="37" customBuiltin="1"/>
    <cellStyle name="Dekorfärg4" xfId="25" builtinId="41" customBuiltin="1"/>
    <cellStyle name="Dekorfärg5" xfId="26" builtinId="45" customBuiltin="1"/>
    <cellStyle name="Dekorfärg6" xfId="27" builtinId="49" customBuiltin="1"/>
    <cellStyle name="Dåligt" xfId="28" builtinId="27" customBuiltin="1"/>
    <cellStyle name="Förklarande text" xfId="29" builtinId="53" customBuiltin="1"/>
    <cellStyle name="Indata" xfId="30" builtinId="20" customBuiltin="1"/>
    <cellStyle name="Kontrollcell" xfId="31" builtinId="23" customBuiltin="1"/>
    <cellStyle name="Länkad cell" xfId="32" builtinId="24" customBuiltin="1"/>
    <cellStyle name="Neutral" xfId="33" builtinId="28" customBuiltin="1"/>
    <cellStyle name="Normal" xfId="0" builtinId="0"/>
    <cellStyle name="Rubrik" xfId="34" builtinId="15" customBuiltin="1"/>
    <cellStyle name="Rubrik 1" xfId="35" builtinId="16" customBuiltin="1"/>
    <cellStyle name="Rubrik 2" xfId="36" builtinId="17" customBuiltin="1"/>
    <cellStyle name="Rubrik 3" xfId="37" builtinId="18" customBuiltin="1"/>
    <cellStyle name="Rubrik 4" xfId="38" builtinId="19" customBuiltin="1"/>
    <cellStyle name="Summa" xfId="39" builtinId="25" customBuiltin="1"/>
    <cellStyle name="Utdata" xfId="40" builtinId="21" customBuiltin="1"/>
    <cellStyle name="Varningstext" xfId="41" builtinId="11" customBuiltin="1"/>
  </cellStyles>
  <dxfs count="0"/>
  <tableStyles count="0" defaultTableStyle="TableStyleMedium9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/>
              <a:t>Nursing home and elderly care beds per 100 000 aged 65+</a:t>
            </a:r>
          </a:p>
          <a:p>
            <a:pPr algn="l">
              <a:defRPr sz="24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/>
              <a:t>Source: WHO HfA July 2016</a:t>
            </a:r>
          </a:p>
        </c:rich>
      </c:tx>
      <c:layout>
        <c:manualLayout>
          <c:xMode val="edge"/>
          <c:yMode val="edge"/>
          <c:x val="6.8292289644051998E-2"/>
          <c:y val="4.868192569084758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6679946975349294E-2"/>
          <c:y val="1.3207844993122416E-2"/>
          <c:w val="0.9422804946069876"/>
          <c:h val="0.767123913488484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3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6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7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8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9"/>
            <c:invertIfNegative val="0"/>
            <c:bubble3D val="0"/>
            <c:spPr>
              <a:solidFill>
                <a:srgbClr val="FF000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1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00B050"/>
              </a:solidFill>
            </c:spPr>
          </c:dPt>
          <c:cat>
            <c:strRef>
              <c:f>'Number of nursing and elderly h'!$A$6:$A$40</c:f>
              <c:strCache>
                <c:ptCount val="35"/>
                <c:pt idx="0">
                  <c:v>Albania                      </c:v>
                </c:pt>
                <c:pt idx="1">
                  <c:v>Greece                       </c:v>
                </c:pt>
                <c:pt idx="2">
                  <c:v>Bulgaria                     </c:v>
                </c:pt>
                <c:pt idx="3">
                  <c:v>FYR Macedonia               </c:v>
                </c:pt>
                <c:pt idx="4">
                  <c:v>Romania                      </c:v>
                </c:pt>
                <c:pt idx="5">
                  <c:v>Croatia                      </c:v>
                </c:pt>
                <c:pt idx="6">
                  <c:v>Poland                       </c:v>
                </c:pt>
                <c:pt idx="7">
                  <c:v>Latvia                       </c:v>
                </c:pt>
                <c:pt idx="8">
                  <c:v>Serbia                       </c:v>
                </c:pt>
                <c:pt idx="9">
                  <c:v>Italy                        </c:v>
                </c:pt>
                <c:pt idx="10">
                  <c:v>Cyprus                       </c:v>
                </c:pt>
                <c:pt idx="11">
                  <c:v>Lithuania                    </c:v>
                </c:pt>
                <c:pt idx="12">
                  <c:v>Portugal                     </c:v>
                </c:pt>
                <c:pt idx="13">
                  <c:v>Czech Republic               </c:v>
                </c:pt>
                <c:pt idx="14">
                  <c:v>Austria                      </c:v>
                </c:pt>
                <c:pt idx="15">
                  <c:v>Denmark                      </c:v>
                </c:pt>
                <c:pt idx="16">
                  <c:v>Spain                        </c:v>
                </c:pt>
                <c:pt idx="17">
                  <c:v>Estonia                      </c:v>
                </c:pt>
                <c:pt idx="18">
                  <c:v>UK</c:v>
                </c:pt>
                <c:pt idx="19">
                  <c:v>Hungary                      </c:v>
                </c:pt>
                <c:pt idx="20">
                  <c:v>Norway                       </c:v>
                </c:pt>
                <c:pt idx="21">
                  <c:v>Ireland                      </c:v>
                </c:pt>
                <c:pt idx="22">
                  <c:v>Slovenia                     </c:v>
                </c:pt>
                <c:pt idx="23">
                  <c:v>Germany                      </c:v>
                </c:pt>
                <c:pt idx="24">
                  <c:v>France                       </c:v>
                </c:pt>
                <c:pt idx="25">
                  <c:v>Iceland                      </c:v>
                </c:pt>
                <c:pt idx="26">
                  <c:v>Slovakia                     </c:v>
                </c:pt>
                <c:pt idx="27">
                  <c:v>Finland                      </c:v>
                </c:pt>
                <c:pt idx="28">
                  <c:v>Malta                        </c:v>
                </c:pt>
                <c:pt idx="29">
                  <c:v>Netherlands                  </c:v>
                </c:pt>
                <c:pt idx="30">
                  <c:v>Sweden                       </c:v>
                </c:pt>
                <c:pt idx="31">
                  <c:v>Switzerland                  </c:v>
                </c:pt>
                <c:pt idx="32">
                  <c:v>Belgium                      </c:v>
                </c:pt>
                <c:pt idx="33">
                  <c:v>Luxembourg                   </c:v>
                </c:pt>
                <c:pt idx="34">
                  <c:v>Montenegro</c:v>
                </c:pt>
              </c:strCache>
            </c:strRef>
          </c:cat>
          <c:val>
            <c:numRef>
              <c:f>'Number of nursing and elderly h'!$P$6:$P$40</c:f>
              <c:numCache>
                <c:formatCode>0</c:formatCode>
                <c:ptCount val="35"/>
                <c:pt idx="0">
                  <c:v>69.299444980745164</c:v>
                </c:pt>
                <c:pt idx="1">
                  <c:v>73.231919023456229</c:v>
                </c:pt>
                <c:pt idx="2">
                  <c:v>220.72234778125815</c:v>
                </c:pt>
                <c:pt idx="3">
                  <c:v>356.34774187493815</c:v>
                </c:pt>
                <c:pt idx="4">
                  <c:v>812.72458359780137</c:v>
                </c:pt>
                <c:pt idx="5">
                  <c:v>1199.8185320869602</c:v>
                </c:pt>
                <c:pt idx="6">
                  <c:v>1201.9428550677926</c:v>
                </c:pt>
                <c:pt idx="7">
                  <c:v>1466.8397176255792</c:v>
                </c:pt>
                <c:pt idx="8">
                  <c:v>1509.4630043658578</c:v>
                </c:pt>
                <c:pt idx="9">
                  <c:v>1777.5786462144417</c:v>
                </c:pt>
                <c:pt idx="10">
                  <c:v>3146.4320405316639</c:v>
                </c:pt>
                <c:pt idx="11">
                  <c:v>3490.8152994999746</c:v>
                </c:pt>
                <c:pt idx="12">
                  <c:v>3586</c:v>
                </c:pt>
                <c:pt idx="13">
                  <c:v>3863.5612633628725</c:v>
                </c:pt>
                <c:pt idx="14">
                  <c:v>4122.1750942983281</c:v>
                </c:pt>
                <c:pt idx="15">
                  <c:v>4305.570750782289</c:v>
                </c:pt>
                <c:pt idx="16">
                  <c:v>4319.163453382097</c:v>
                </c:pt>
                <c:pt idx="17">
                  <c:v>4406.6739695707156</c:v>
                </c:pt>
                <c:pt idx="18">
                  <c:v>4715.0692427345703</c:v>
                </c:pt>
                <c:pt idx="19">
                  <c:v>4733.7071234540699</c:v>
                </c:pt>
                <c:pt idx="20">
                  <c:v>4890.6930111996862</c:v>
                </c:pt>
                <c:pt idx="21">
                  <c:v>4971.1951062806374</c:v>
                </c:pt>
                <c:pt idx="22">
                  <c:v>5121.1177085955305</c:v>
                </c:pt>
                <c:pt idx="23">
                  <c:v>5232.8790623866207</c:v>
                </c:pt>
                <c:pt idx="24">
                  <c:v>5479.0588008889608</c:v>
                </c:pt>
                <c:pt idx="25">
                  <c:v>5562.3189344122657</c:v>
                </c:pt>
                <c:pt idx="26">
                  <c:v>5577.9095510387015</c:v>
                </c:pt>
                <c:pt idx="27">
                  <c:v>5750.6340085156498</c:v>
                </c:pt>
                <c:pt idx="28">
                  <c:v>5767.4680087508732</c:v>
                </c:pt>
                <c:pt idx="29">
                  <c:v>5921.7299077846446</c:v>
                </c:pt>
                <c:pt idx="30">
                  <c:v>6415.0115419658732</c:v>
                </c:pt>
                <c:pt idx="31">
                  <c:v>6455.9011133534113</c:v>
                </c:pt>
                <c:pt idx="32">
                  <c:v>6744.9456112886901</c:v>
                </c:pt>
                <c:pt idx="33">
                  <c:v>6907.2253316549713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axId val="448670648"/>
        <c:axId val="448665160"/>
      </c:barChart>
      <c:catAx>
        <c:axId val="448670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 rot="540000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8665160"/>
        <c:crosses val="autoZero"/>
        <c:auto val="1"/>
        <c:lblAlgn val="ctr"/>
        <c:lblOffset val="100"/>
        <c:noMultiLvlLbl val="0"/>
      </c:catAx>
      <c:valAx>
        <c:axId val="448665160"/>
        <c:scaling>
          <c:orientation val="minMax"/>
        </c:scaling>
        <c:delete val="0"/>
        <c:axPos val="l"/>
        <c:majorGridlines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8670648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sv-S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Elderly Care Beds per 100 000 &gt;65 Years </a:t>
            </a:r>
            <a:r>
              <a:rPr lang="en-GB" sz="1800" b="1" i="1" u="none" strike="noStrike" baseline="0">
                <a:solidFill>
                  <a:srgbClr val="000000"/>
                </a:solidFill>
                <a:latin typeface="Calibri"/>
              </a:rPr>
              <a:t>vs. </a:t>
            </a:r>
            <a:r>
              <a:rPr lang="en-GB" sz="1800" b="1" i="0" u="none" strike="noStrike" baseline="0">
                <a:solidFill>
                  <a:srgbClr val="000000"/>
                </a:solidFill>
                <a:latin typeface="Calibri"/>
              </a:rPr>
              <a:t>Fertility Rate in 34 European Countries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'Number of nursing and elderly h'!$F$5</c:f>
              <c:strCache>
                <c:ptCount val="1"/>
                <c:pt idx="0">
                  <c:v>Fertility rate 2009</c:v>
                </c:pt>
              </c:strCache>
            </c:strRef>
          </c:tx>
          <c:spPr>
            <a:ln w="28575">
              <a:noFill/>
            </a:ln>
          </c:spPr>
          <c:marker>
            <c:symbol val="diamond"/>
            <c:size val="10"/>
          </c:marker>
          <c:trendline>
            <c:spPr>
              <a:ln w="25400">
                <a:solidFill>
                  <a:srgbClr val="FF0000"/>
                </a:solidFill>
              </a:ln>
            </c:spPr>
            <c:trendlineType val="linear"/>
            <c:dispRSqr val="1"/>
            <c:dispEq val="0"/>
            <c:trendlineLbl>
              <c:layout>
                <c:manualLayout>
                  <c:x val="6.8390900173291025E-3"/>
                  <c:y val="6.5748287740183112E-2"/>
                </c:manualLayout>
              </c:layout>
              <c:numFmt formatCode="General" sourceLinked="0"/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n-US"/>
                </a:p>
              </c:txPr>
            </c:trendlineLbl>
          </c:trendline>
          <c:xVal>
            <c:numRef>
              <c:f>'Number of nursing and elderly h'!$P$6:$P$40</c:f>
              <c:numCache>
                <c:formatCode>0</c:formatCode>
                <c:ptCount val="35"/>
                <c:pt idx="0">
                  <c:v>69.299444980745164</c:v>
                </c:pt>
                <c:pt idx="1">
                  <c:v>73.231919023456229</c:v>
                </c:pt>
                <c:pt idx="2">
                  <c:v>220.72234778125815</c:v>
                </c:pt>
                <c:pt idx="3">
                  <c:v>356.34774187493815</c:v>
                </c:pt>
                <c:pt idx="4">
                  <c:v>812.72458359780137</c:v>
                </c:pt>
                <c:pt idx="5">
                  <c:v>1199.8185320869602</c:v>
                </c:pt>
                <c:pt idx="6">
                  <c:v>1201.9428550677926</c:v>
                </c:pt>
                <c:pt idx="7">
                  <c:v>1466.8397176255792</c:v>
                </c:pt>
                <c:pt idx="8">
                  <c:v>1509.4630043658578</c:v>
                </c:pt>
                <c:pt idx="9">
                  <c:v>1777.5786462144417</c:v>
                </c:pt>
                <c:pt idx="10">
                  <c:v>3146.4320405316639</c:v>
                </c:pt>
                <c:pt idx="11">
                  <c:v>3490.8152994999746</c:v>
                </c:pt>
                <c:pt idx="12">
                  <c:v>3586</c:v>
                </c:pt>
                <c:pt idx="13">
                  <c:v>3863.5612633628725</c:v>
                </c:pt>
                <c:pt idx="14">
                  <c:v>4122.1750942983281</c:v>
                </c:pt>
                <c:pt idx="15">
                  <c:v>4305.570750782289</c:v>
                </c:pt>
                <c:pt idx="16">
                  <c:v>4319.163453382097</c:v>
                </c:pt>
                <c:pt idx="17">
                  <c:v>4406.6739695707156</c:v>
                </c:pt>
                <c:pt idx="18">
                  <c:v>4715.0692427345703</c:v>
                </c:pt>
                <c:pt idx="19">
                  <c:v>4733.7071234540699</c:v>
                </c:pt>
                <c:pt idx="20">
                  <c:v>4890.6930111996862</c:v>
                </c:pt>
                <c:pt idx="21">
                  <c:v>4971.1951062806374</c:v>
                </c:pt>
                <c:pt idx="22">
                  <c:v>5121.1177085955305</c:v>
                </c:pt>
                <c:pt idx="23">
                  <c:v>5232.8790623866207</c:v>
                </c:pt>
                <c:pt idx="24">
                  <c:v>5479.0588008889608</c:v>
                </c:pt>
                <c:pt idx="25">
                  <c:v>5562.3189344122657</c:v>
                </c:pt>
                <c:pt idx="26">
                  <c:v>5577.9095510387015</c:v>
                </c:pt>
                <c:pt idx="27">
                  <c:v>5750.6340085156498</c:v>
                </c:pt>
                <c:pt idx="28">
                  <c:v>5767.4680087508732</c:v>
                </c:pt>
                <c:pt idx="29">
                  <c:v>5921.7299077846446</c:v>
                </c:pt>
                <c:pt idx="30">
                  <c:v>6415.0115419658732</c:v>
                </c:pt>
                <c:pt idx="31">
                  <c:v>6455.9011133534113</c:v>
                </c:pt>
                <c:pt idx="32">
                  <c:v>6744.9456112886901</c:v>
                </c:pt>
                <c:pt idx="33">
                  <c:v>6907.2253316549713</c:v>
                </c:pt>
              </c:numCache>
            </c:numRef>
          </c:xVal>
          <c:yVal>
            <c:numRef>
              <c:f>'Number of nursing and elderly h'!$F$6:$F$40</c:f>
              <c:numCache>
                <c:formatCode>0.00</c:formatCode>
                <c:ptCount val="35"/>
                <c:pt idx="0">
                  <c:v>1.78</c:v>
                </c:pt>
                <c:pt idx="1">
                  <c:v>1.34</c:v>
                </c:pt>
                <c:pt idx="2">
                  <c:v>1.52</c:v>
                </c:pt>
                <c:pt idx="3">
                  <c:v>1.52</c:v>
                </c:pt>
                <c:pt idx="4">
                  <c:v>1.2</c:v>
                </c:pt>
                <c:pt idx="5">
                  <c:v>1.46</c:v>
                </c:pt>
                <c:pt idx="6">
                  <c:v>1.29</c:v>
                </c:pt>
                <c:pt idx="7">
                  <c:v>1.64</c:v>
                </c:pt>
                <c:pt idx="8">
                  <c:v>1.4</c:v>
                </c:pt>
                <c:pt idx="9">
                  <c:v>1.39</c:v>
                </c:pt>
                <c:pt idx="10">
                  <c:v>1.31</c:v>
                </c:pt>
                <c:pt idx="11">
                  <c:v>1.63</c:v>
                </c:pt>
                <c:pt idx="12">
                  <c:v>1.23</c:v>
                </c:pt>
                <c:pt idx="13">
                  <c:v>1.53</c:v>
                </c:pt>
                <c:pt idx="14">
                  <c:v>1.46</c:v>
                </c:pt>
                <c:pt idx="15">
                  <c:v>1.71</c:v>
                </c:pt>
                <c:pt idx="16">
                  <c:v>1.32</c:v>
                </c:pt>
                <c:pt idx="17">
                  <c:v>1.54</c:v>
                </c:pt>
                <c:pt idx="18">
                  <c:v>1.8</c:v>
                </c:pt>
                <c:pt idx="19">
                  <c:v>1.41</c:v>
                </c:pt>
                <c:pt idx="20">
                  <c:v>1.73</c:v>
                </c:pt>
                <c:pt idx="21">
                  <c:v>1.95</c:v>
                </c:pt>
                <c:pt idx="22">
                  <c:v>1.58</c:v>
                </c:pt>
                <c:pt idx="23">
                  <c:v>1.47</c:v>
                </c:pt>
                <c:pt idx="24">
                  <c:v>1.98</c:v>
                </c:pt>
                <c:pt idx="25">
                  <c:v>1.93</c:v>
                </c:pt>
                <c:pt idx="26">
                  <c:v>1.35</c:v>
                </c:pt>
                <c:pt idx="27">
                  <c:v>1.65</c:v>
                </c:pt>
                <c:pt idx="28">
                  <c:v>1.42</c:v>
                </c:pt>
                <c:pt idx="29">
                  <c:v>1.71</c:v>
                </c:pt>
                <c:pt idx="30">
                  <c:v>1.88</c:v>
                </c:pt>
                <c:pt idx="31">
                  <c:v>1.54</c:v>
                </c:pt>
                <c:pt idx="32">
                  <c:v>1.73</c:v>
                </c:pt>
                <c:pt idx="33">
                  <c:v>1.47</c:v>
                </c:pt>
                <c:pt idx="34">
                  <c:v>1.75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8667512"/>
        <c:axId val="448666728"/>
      </c:scatterChart>
      <c:valAx>
        <c:axId val="448667512"/>
        <c:scaling>
          <c:orientation val="minMax"/>
        </c:scaling>
        <c:delete val="0"/>
        <c:axPos val="b"/>
        <c:majorGridlines/>
        <c:minorGridlines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Elderly care beds per 100 000 &gt;65 years of age</a:t>
                </a:r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8666728"/>
        <c:crosses val="autoZero"/>
        <c:crossBetween val="midCat"/>
      </c:valAx>
      <c:valAx>
        <c:axId val="448666728"/>
        <c:scaling>
          <c:orientation val="minMax"/>
          <c:min val="1"/>
        </c:scaling>
        <c:delete val="0"/>
        <c:axPos val="l"/>
        <c:majorGridlines/>
        <c:minorGridlines/>
        <c:title>
          <c:tx>
            <c:rich>
              <a:bodyPr/>
              <a:lstStyle/>
              <a:p>
                <a:pPr>
                  <a:defRPr sz="16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n-GB"/>
                  <a:t>Fertility rate (children per woman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448667512"/>
        <c:crosses val="autoZero"/>
        <c:crossBetween val="midCat"/>
      </c:valAx>
    </c:plotArea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101600</xdr:colOff>
      <xdr:row>0</xdr:row>
      <xdr:rowOff>184150</xdr:rowOff>
    </xdr:from>
    <xdr:to>
      <xdr:col>17</xdr:col>
      <xdr:colOff>603250</xdr:colOff>
      <xdr:row>36</xdr:row>
      <xdr:rowOff>158750</xdr:rowOff>
    </xdr:to>
    <xdr:graphicFrame macro="">
      <xdr:nvGraphicFramePr>
        <xdr:cNvPr id="1043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139700</xdr:colOff>
      <xdr:row>0</xdr:row>
      <xdr:rowOff>184150</xdr:rowOff>
    </xdr:from>
    <xdr:to>
      <xdr:col>18</xdr:col>
      <xdr:colOff>12700</xdr:colOff>
      <xdr:row>36</xdr:row>
      <xdr:rowOff>158750</xdr:rowOff>
    </xdr:to>
    <xdr:graphicFrame macro="">
      <xdr:nvGraphicFramePr>
        <xdr:cNvPr id="2067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workbookViewId="0">
      <selection activeCell="A2" sqref="A2"/>
    </sheetView>
  </sheetViews>
  <sheetFormatPr defaultRowHeight="14.4" x14ac:dyDescent="0.3"/>
  <cols>
    <col min="1" max="1" width="20.109375" customWidth="1"/>
    <col min="3" max="3" width="11.109375" customWidth="1"/>
    <col min="4" max="4" width="9.109375" customWidth="1"/>
    <col min="7" max="7" width="6.88671875" customWidth="1"/>
    <col min="8" max="8" width="2.109375" customWidth="1"/>
    <col min="9" max="10" width="10.44140625" customWidth="1"/>
    <col min="11" max="11" width="10.6640625" customWidth="1"/>
    <col min="12" max="12" width="10.33203125" customWidth="1"/>
    <col min="13" max="13" width="10.33203125" style="20" customWidth="1"/>
    <col min="14" max="14" width="11.88671875" style="20" customWidth="1"/>
    <col min="15" max="15" width="11.33203125" customWidth="1"/>
    <col min="16" max="16" width="10.33203125" customWidth="1"/>
  </cols>
  <sheetData>
    <row r="1" spans="1:19" x14ac:dyDescent="0.3">
      <c r="A1" s="1" t="s">
        <v>35</v>
      </c>
    </row>
    <row r="2" spans="1:19" x14ac:dyDescent="0.3">
      <c r="A2" t="s">
        <v>52</v>
      </c>
    </row>
    <row r="5" spans="1:19" ht="72.900000000000006" customHeight="1" thickBot="1" x14ac:dyDescent="0.35">
      <c r="A5" s="3" t="s">
        <v>0</v>
      </c>
      <c r="B5" s="4" t="s">
        <v>43</v>
      </c>
      <c r="C5" s="4" t="s">
        <v>36</v>
      </c>
      <c r="D5" s="10" t="s">
        <v>44</v>
      </c>
      <c r="E5" s="4" t="s">
        <v>42</v>
      </c>
      <c r="F5" s="4" t="s">
        <v>41</v>
      </c>
      <c r="G5" s="10" t="s">
        <v>44</v>
      </c>
      <c r="I5" s="10" t="s">
        <v>47</v>
      </c>
      <c r="J5" s="4" t="s">
        <v>45</v>
      </c>
      <c r="K5" s="26" t="s">
        <v>46</v>
      </c>
      <c r="L5" s="13" t="s">
        <v>48</v>
      </c>
      <c r="M5" s="22" t="s">
        <v>50</v>
      </c>
      <c r="N5" s="23" t="s">
        <v>54</v>
      </c>
      <c r="O5" s="12" t="s">
        <v>46</v>
      </c>
      <c r="P5" s="13" t="s">
        <v>53</v>
      </c>
      <c r="Q5" s="19" t="s">
        <v>55</v>
      </c>
    </row>
    <row r="6" spans="1:19" ht="15.6" thickBot="1" x14ac:dyDescent="0.35">
      <c r="A6" t="s">
        <v>1</v>
      </c>
      <c r="B6" s="2">
        <v>248</v>
      </c>
      <c r="C6" s="5">
        <v>263048.40000000002</v>
      </c>
      <c r="D6" s="5">
        <v>94.279227701061842</v>
      </c>
      <c r="E6" s="6" t="s">
        <v>37</v>
      </c>
      <c r="F6" s="30">
        <v>1.78</v>
      </c>
      <c r="G6" s="5">
        <v>94.279227701061842</v>
      </c>
      <c r="I6" s="11">
        <v>7.77</v>
      </c>
      <c r="J6" s="11">
        <v>248</v>
      </c>
      <c r="K6" s="27">
        <v>264930.29619999998</v>
      </c>
      <c r="L6" s="17">
        <f t="shared" ref="L6:L13" si="0">J6/K6*100000</f>
        <v>93.609528074803862</v>
      </c>
      <c r="M6">
        <v>248</v>
      </c>
      <c r="N6" s="24">
        <v>248</v>
      </c>
      <c r="O6" s="29">
        <v>357867.22399999993</v>
      </c>
      <c r="P6" s="17">
        <f t="shared" ref="P6:P17" si="1">N6/O6*100000</f>
        <v>69.299444980745164</v>
      </c>
      <c r="Q6" s="16" t="s">
        <v>37</v>
      </c>
      <c r="S6" s="14" t="s">
        <v>39</v>
      </c>
    </row>
    <row r="7" spans="1:19" ht="15.6" thickBot="1" x14ac:dyDescent="0.35">
      <c r="A7" t="s">
        <v>14</v>
      </c>
      <c r="B7" s="2">
        <v>2490</v>
      </c>
      <c r="C7" s="5">
        <v>2136627.9</v>
      </c>
      <c r="D7" s="5">
        <v>116.53877589073888</v>
      </c>
      <c r="E7" s="6" t="s">
        <v>37</v>
      </c>
      <c r="F7" s="30">
        <v>1.34</v>
      </c>
      <c r="G7" s="5">
        <v>116.53877589073888</v>
      </c>
      <c r="I7" s="11">
        <v>22.81</v>
      </c>
      <c r="J7" s="11">
        <v>2490</v>
      </c>
      <c r="K7" s="27">
        <v>2223278.7158999997</v>
      </c>
      <c r="L7" s="17">
        <f t="shared" si="0"/>
        <v>111.9967542617359</v>
      </c>
      <c r="M7">
        <v>2490</v>
      </c>
      <c r="N7" s="24">
        <v>1652</v>
      </c>
      <c r="O7" s="29">
        <v>2255846.9339999999</v>
      </c>
      <c r="P7" s="17">
        <f t="shared" si="1"/>
        <v>73.231919023456229</v>
      </c>
      <c r="Q7" s="16" t="s">
        <v>37</v>
      </c>
      <c r="S7" s="15" t="s">
        <v>38</v>
      </c>
    </row>
    <row r="8" spans="1:19" ht="15.6" thickBot="1" x14ac:dyDescent="0.35">
      <c r="A8" t="s">
        <v>5</v>
      </c>
      <c r="B8" s="2">
        <v>4518</v>
      </c>
      <c r="C8" s="5">
        <v>1300958.3999999999</v>
      </c>
      <c r="D8" s="5">
        <v>347.28243424232477</v>
      </c>
      <c r="E8" s="6" t="s">
        <v>37</v>
      </c>
      <c r="F8" s="30">
        <v>1.52</v>
      </c>
      <c r="G8" s="5">
        <v>347.28243424232477</v>
      </c>
      <c r="I8">
        <v>61.86</v>
      </c>
      <c r="J8">
        <v>4546</v>
      </c>
      <c r="K8" s="27">
        <v>1380336.6684999999</v>
      </c>
      <c r="L8" s="17">
        <f t="shared" si="0"/>
        <v>329.33994319951665</v>
      </c>
      <c r="M8">
        <v>3125</v>
      </c>
      <c r="N8" s="24">
        <v>3158</v>
      </c>
      <c r="O8" s="29">
        <v>1430756.8</v>
      </c>
      <c r="P8" s="17">
        <f t="shared" si="1"/>
        <v>220.72234778125815</v>
      </c>
      <c r="Q8" s="16" t="s">
        <v>37</v>
      </c>
      <c r="S8" s="16" t="s">
        <v>37</v>
      </c>
    </row>
    <row r="9" spans="1:19" ht="15.6" thickBot="1" x14ac:dyDescent="0.35">
      <c r="A9" t="s">
        <v>34</v>
      </c>
      <c r="B9" s="2">
        <v>587</v>
      </c>
      <c r="C9" s="5">
        <v>220320.9</v>
      </c>
      <c r="D9" s="5">
        <v>266.42955797656964</v>
      </c>
      <c r="E9" s="6" t="s">
        <v>37</v>
      </c>
      <c r="F9" s="30">
        <v>1.52</v>
      </c>
      <c r="G9" s="5">
        <v>266.42955797656964</v>
      </c>
      <c r="I9">
        <v>26.12</v>
      </c>
      <c r="J9">
        <v>539</v>
      </c>
      <c r="K9" s="27">
        <v>241143.7452</v>
      </c>
      <c r="L9" s="17">
        <f t="shared" si="0"/>
        <v>223.51813419542094</v>
      </c>
      <c r="M9">
        <v>930</v>
      </c>
      <c r="N9" s="24">
        <v>930</v>
      </c>
      <c r="O9" s="29">
        <v>260981.02799999999</v>
      </c>
      <c r="P9" s="17">
        <f t="shared" si="1"/>
        <v>356.34774187493815</v>
      </c>
      <c r="Q9" s="16" t="s">
        <v>37</v>
      </c>
      <c r="S9" s="25"/>
    </row>
    <row r="10" spans="1:19" ht="15.6" thickBot="1" x14ac:dyDescent="0.35">
      <c r="A10" t="s">
        <v>27</v>
      </c>
      <c r="B10" s="2">
        <v>20279</v>
      </c>
      <c r="C10" s="5">
        <v>3195406.5318</v>
      </c>
      <c r="D10" s="5">
        <v>634.62973484555869</v>
      </c>
      <c r="E10" s="6" t="s">
        <v>37</v>
      </c>
      <c r="F10" s="30">
        <v>1.2</v>
      </c>
      <c r="G10" s="5">
        <v>634.62973484555869</v>
      </c>
      <c r="I10">
        <v>128.05000000000001</v>
      </c>
      <c r="J10">
        <v>27461</v>
      </c>
      <c r="K10" s="27">
        <v>3190299.2604</v>
      </c>
      <c r="L10" s="17">
        <f t="shared" si="0"/>
        <v>860.76564480527566</v>
      </c>
      <c r="M10">
        <v>27301</v>
      </c>
      <c r="N10" s="24">
        <v>27301</v>
      </c>
      <c r="O10" s="29">
        <v>3359194.56</v>
      </c>
      <c r="P10" s="17">
        <f t="shared" si="1"/>
        <v>812.72458359780137</v>
      </c>
      <c r="Q10" s="16" t="s">
        <v>37</v>
      </c>
    </row>
    <row r="11" spans="1:19" ht="16.2" thickBot="1" x14ac:dyDescent="0.35">
      <c r="A11" t="s">
        <v>6</v>
      </c>
      <c r="B11" s="5" t="s">
        <v>2</v>
      </c>
      <c r="C11" s="5">
        <v>762159.3</v>
      </c>
      <c r="D11" s="5"/>
      <c r="E11" s="9" t="s">
        <v>40</v>
      </c>
      <c r="F11" s="30">
        <v>1.46</v>
      </c>
      <c r="G11" s="5"/>
      <c r="I11">
        <v>198.67</v>
      </c>
      <c r="J11">
        <v>8747</v>
      </c>
      <c r="K11" s="27">
        <v>754400.85570000007</v>
      </c>
      <c r="L11" s="17">
        <f t="shared" si="0"/>
        <v>1159.463159924939</v>
      </c>
      <c r="M11">
        <v>8832</v>
      </c>
      <c r="N11" s="24">
        <v>9503</v>
      </c>
      <c r="O11" s="29">
        <v>792036.44099999988</v>
      </c>
      <c r="P11" s="17">
        <f t="shared" si="1"/>
        <v>1199.8185320869602</v>
      </c>
      <c r="Q11" s="16" t="s">
        <v>37</v>
      </c>
    </row>
    <row r="12" spans="1:19" ht="15.6" thickBot="1" x14ac:dyDescent="0.35">
      <c r="A12" t="s">
        <v>25</v>
      </c>
      <c r="B12" s="2">
        <v>88217</v>
      </c>
      <c r="C12" s="5">
        <v>5163567.3</v>
      </c>
      <c r="D12" s="5">
        <v>1708.4506674290856</v>
      </c>
      <c r="E12" s="6" t="s">
        <v>37</v>
      </c>
      <c r="F12" s="30">
        <v>1.29</v>
      </c>
      <c r="G12" s="5">
        <v>1708.4506674290856</v>
      </c>
      <c r="I12">
        <v>239.03</v>
      </c>
      <c r="J12">
        <v>92089</v>
      </c>
      <c r="K12" s="27">
        <v>5226194.3711999999</v>
      </c>
      <c r="L12" s="17">
        <f t="shared" si="0"/>
        <v>1762.0661127239171</v>
      </c>
      <c r="M12">
        <v>98292</v>
      </c>
      <c r="N12" s="24">
        <v>70277</v>
      </c>
      <c r="O12" s="29">
        <v>5846950.1859999998</v>
      </c>
      <c r="P12" s="17">
        <f t="shared" si="1"/>
        <v>1201.9428550677926</v>
      </c>
      <c r="Q12" s="16" t="s">
        <v>37</v>
      </c>
    </row>
    <row r="13" spans="1:19" ht="15.6" thickBot="1" x14ac:dyDescent="0.35">
      <c r="A13" t="s">
        <v>19</v>
      </c>
      <c r="B13" s="2">
        <v>5471</v>
      </c>
      <c r="C13" s="5">
        <v>390046.4</v>
      </c>
      <c r="D13" s="5">
        <v>1402.6536330036631</v>
      </c>
      <c r="E13" s="6" t="s">
        <v>37</v>
      </c>
      <c r="F13" s="30">
        <v>1.64</v>
      </c>
      <c r="G13" s="5">
        <v>1402.6536330036631</v>
      </c>
      <c r="I13">
        <v>339.81</v>
      </c>
      <c r="J13">
        <v>6994</v>
      </c>
      <c r="K13" s="27">
        <v>387819.96960000001</v>
      </c>
      <c r="L13" s="17">
        <f t="shared" si="0"/>
        <v>1803.4140962915492</v>
      </c>
      <c r="M13">
        <v>7588</v>
      </c>
      <c r="N13" s="24">
        <v>5603</v>
      </c>
      <c r="O13" s="29">
        <v>381977.65799999994</v>
      </c>
      <c r="P13" s="17">
        <f t="shared" si="1"/>
        <v>1466.8397176255792</v>
      </c>
      <c r="Q13" s="16" t="s">
        <v>37</v>
      </c>
    </row>
    <row r="14" spans="1:19" ht="16.2" thickBot="1" x14ac:dyDescent="0.35">
      <c r="A14" t="s">
        <v>28</v>
      </c>
      <c r="B14" s="2" t="s">
        <v>2</v>
      </c>
      <c r="C14" s="5">
        <v>1684390.4</v>
      </c>
      <c r="D14" s="5"/>
      <c r="E14" s="9" t="s">
        <v>40</v>
      </c>
      <c r="F14" s="30">
        <v>1.4</v>
      </c>
      <c r="G14" s="5"/>
      <c r="I14" t="s">
        <v>2</v>
      </c>
      <c r="J14" t="s">
        <v>2</v>
      </c>
      <c r="K14" s="27">
        <v>1222374.0052</v>
      </c>
      <c r="L14" s="17"/>
      <c r="M14">
        <v>14942</v>
      </c>
      <c r="N14" s="24">
        <v>19654</v>
      </c>
      <c r="O14" s="29">
        <v>1302052.4480000001</v>
      </c>
      <c r="P14" s="17">
        <f t="shared" si="1"/>
        <v>1509.4630043658578</v>
      </c>
      <c r="Q14" s="16" t="s">
        <v>37</v>
      </c>
    </row>
    <row r="15" spans="1:19" ht="15.6" thickBot="1" x14ac:dyDescent="0.35">
      <c r="A15" t="s">
        <v>18</v>
      </c>
      <c r="B15" s="2">
        <v>199665</v>
      </c>
      <c r="C15" s="5">
        <v>12158640.800000001</v>
      </c>
      <c r="D15" s="5">
        <v>1642.165463100119</v>
      </c>
      <c r="E15" s="6" t="s">
        <v>37</v>
      </c>
      <c r="F15" s="30">
        <v>1.39</v>
      </c>
      <c r="G15" s="5">
        <v>1642.165463100119</v>
      </c>
      <c r="I15">
        <v>363.69</v>
      </c>
      <c r="J15">
        <v>220711</v>
      </c>
      <c r="K15" s="27">
        <v>12322076.892800001</v>
      </c>
      <c r="L15" s="17">
        <f>J15/K15*100000</f>
        <v>1791.1834337680948</v>
      </c>
      <c r="M15">
        <v>224136</v>
      </c>
      <c r="N15" s="24">
        <v>234008</v>
      </c>
      <c r="O15" s="29">
        <v>13164424.567</v>
      </c>
      <c r="P15" s="17">
        <f t="shared" si="1"/>
        <v>1777.5786462144417</v>
      </c>
      <c r="Q15" s="16" t="s">
        <v>37</v>
      </c>
    </row>
    <row r="16" spans="1:19" ht="16.2" thickBot="1" x14ac:dyDescent="0.35">
      <c r="A16" t="s">
        <v>7</v>
      </c>
      <c r="B16" s="5" t="s">
        <v>2</v>
      </c>
      <c r="C16" s="5">
        <v>144182.39999999999</v>
      </c>
      <c r="D16" s="5"/>
      <c r="E16" s="9" t="s">
        <v>40</v>
      </c>
      <c r="F16" s="30">
        <v>1.31</v>
      </c>
      <c r="G16" s="5"/>
      <c r="I16" t="s">
        <v>2</v>
      </c>
      <c r="J16" t="s">
        <v>2</v>
      </c>
      <c r="K16" s="27">
        <v>110423.6091</v>
      </c>
      <c r="L16" s="17"/>
      <c r="M16" t="s">
        <v>2</v>
      </c>
      <c r="N16" s="24">
        <v>3897</v>
      </c>
      <c r="O16" s="29">
        <v>123854.57400000002</v>
      </c>
      <c r="P16" s="17">
        <f t="shared" si="1"/>
        <v>3146.4320405316639</v>
      </c>
      <c r="Q16" s="15" t="s">
        <v>38</v>
      </c>
    </row>
    <row r="17" spans="1:17" ht="15.6" thickBot="1" x14ac:dyDescent="0.35">
      <c r="A17" t="s">
        <v>20</v>
      </c>
      <c r="B17" s="2">
        <v>19145</v>
      </c>
      <c r="C17" s="5">
        <v>532837.20000000007</v>
      </c>
      <c r="D17" s="5">
        <v>3593.029916079432</v>
      </c>
      <c r="E17" s="7" t="s">
        <v>38</v>
      </c>
      <c r="F17" s="30">
        <v>1.63</v>
      </c>
      <c r="G17" s="5">
        <v>3593.029916079432</v>
      </c>
      <c r="I17">
        <v>570.48</v>
      </c>
      <c r="J17">
        <v>18382</v>
      </c>
      <c r="K17" s="27">
        <v>536612.89440000011</v>
      </c>
      <c r="L17" s="17">
        <f>J17/K17*100000</f>
        <v>3425.5606214146901</v>
      </c>
      <c r="M17">
        <v>18893</v>
      </c>
      <c r="N17" s="24">
        <v>18856</v>
      </c>
      <c r="O17" s="29">
        <v>540160.34600000002</v>
      </c>
      <c r="P17" s="17">
        <f t="shared" si="1"/>
        <v>3490.8152994999746</v>
      </c>
      <c r="Q17" s="15" t="s">
        <v>38</v>
      </c>
    </row>
    <row r="18" spans="1:17" ht="16.2" thickBot="1" x14ac:dyDescent="0.35">
      <c r="A18" t="s">
        <v>26</v>
      </c>
      <c r="B18" s="2" t="s">
        <v>2</v>
      </c>
      <c r="C18" s="5">
        <v>1894990</v>
      </c>
      <c r="D18" s="5"/>
      <c r="E18" s="9" t="s">
        <v>40</v>
      </c>
      <c r="F18" s="30">
        <v>1.23</v>
      </c>
      <c r="G18" s="5"/>
      <c r="I18" t="s">
        <v>2</v>
      </c>
      <c r="J18" t="s">
        <v>2</v>
      </c>
      <c r="K18" s="27">
        <v>2055002.9889000002</v>
      </c>
      <c r="L18" s="17">
        <v>3586</v>
      </c>
      <c r="M18" t="s">
        <v>2</v>
      </c>
      <c r="N18" s="24" t="s">
        <v>2</v>
      </c>
      <c r="O18" s="29">
        <v>2099289.9900000002</v>
      </c>
      <c r="P18" s="17">
        <v>3586</v>
      </c>
      <c r="Q18" s="15" t="s">
        <v>38</v>
      </c>
    </row>
    <row r="19" spans="1:17" ht="15.6" thickBot="1" x14ac:dyDescent="0.35">
      <c r="A19" t="s">
        <v>8</v>
      </c>
      <c r="B19" s="2">
        <v>68321</v>
      </c>
      <c r="C19" s="5">
        <v>1578147.2</v>
      </c>
      <c r="D19" s="5">
        <v>4329.1905850100675</v>
      </c>
      <c r="E19" s="7" t="s">
        <v>38</v>
      </c>
      <c r="F19" s="30">
        <v>1.53</v>
      </c>
      <c r="G19" s="5">
        <v>4329.1905850100675</v>
      </c>
      <c r="I19">
        <v>665.55</v>
      </c>
      <c r="J19">
        <v>69861</v>
      </c>
      <c r="K19" s="27">
        <v>1677109.74</v>
      </c>
      <c r="L19" s="17">
        <f t="shared" ref="L19:L27" si="2">J19/K19*100000</f>
        <v>4165.55925553208</v>
      </c>
      <c r="M19">
        <v>72068</v>
      </c>
      <c r="N19" s="24">
        <v>72988</v>
      </c>
      <c r="O19" s="29">
        <v>1889137.8969999999</v>
      </c>
      <c r="P19" s="17">
        <f t="shared" ref="P19:P39" si="3">N19/O19*100000</f>
        <v>3863.5612633628725</v>
      </c>
      <c r="Q19" s="15" t="s">
        <v>38</v>
      </c>
    </row>
    <row r="20" spans="1:17" ht="15.6" thickBot="1" x14ac:dyDescent="0.35">
      <c r="A20" t="s">
        <v>3</v>
      </c>
      <c r="B20" s="2">
        <v>56686</v>
      </c>
      <c r="C20" s="5">
        <v>1469789.4</v>
      </c>
      <c r="D20" s="5">
        <v>3856.7430136589642</v>
      </c>
      <c r="E20" s="7" t="s">
        <v>38</v>
      </c>
      <c r="F20" s="30">
        <v>1.46</v>
      </c>
      <c r="G20" s="5">
        <v>3856.7430136589642</v>
      </c>
      <c r="I20">
        <v>742.43</v>
      </c>
      <c r="J20">
        <v>62519</v>
      </c>
      <c r="K20" s="27">
        <v>1485808.77</v>
      </c>
      <c r="L20" s="17">
        <f t="shared" si="2"/>
        <v>4207.7420232214672</v>
      </c>
      <c r="M20">
        <v>66045</v>
      </c>
      <c r="N20" s="24">
        <v>66350</v>
      </c>
      <c r="O20" s="29">
        <v>1609587.135</v>
      </c>
      <c r="P20" s="17">
        <f t="shared" si="3"/>
        <v>4122.1750942983281</v>
      </c>
      <c r="Q20" s="15" t="s">
        <v>38</v>
      </c>
    </row>
    <row r="21" spans="1:17" ht="15.6" thickBot="1" x14ac:dyDescent="0.35">
      <c r="A21" t="s">
        <v>9</v>
      </c>
      <c r="B21" s="5">
        <v>46889</v>
      </c>
      <c r="C21" s="5">
        <v>846930</v>
      </c>
      <c r="D21" s="5">
        <v>5536.3489308443441</v>
      </c>
      <c r="E21" s="7" t="s">
        <v>38</v>
      </c>
      <c r="F21" s="30">
        <v>1.71</v>
      </c>
      <c r="G21" s="5">
        <v>5536.3489308443441</v>
      </c>
      <c r="I21">
        <v>816.62</v>
      </c>
      <c r="J21">
        <v>45460</v>
      </c>
      <c r="K21" s="27">
        <v>956916.23680000007</v>
      </c>
      <c r="L21" s="17">
        <f t="shared" si="2"/>
        <v>4750.6770448395418</v>
      </c>
      <c r="M21">
        <v>45460</v>
      </c>
      <c r="N21" s="24">
        <v>45460</v>
      </c>
      <c r="O21" s="29">
        <v>1055841.4350000001</v>
      </c>
      <c r="P21" s="17">
        <f t="shared" si="3"/>
        <v>4305.570750782289</v>
      </c>
      <c r="Q21" s="15" t="s">
        <v>38</v>
      </c>
    </row>
    <row r="22" spans="1:17" ht="15.6" thickBot="1" x14ac:dyDescent="0.35">
      <c r="A22" t="s">
        <v>31</v>
      </c>
      <c r="B22" s="2">
        <v>225369</v>
      </c>
      <c r="C22" s="5">
        <v>7657997.4000000004</v>
      </c>
      <c r="D22" s="5">
        <v>2942.9234332202827</v>
      </c>
      <c r="E22" s="6" t="s">
        <v>37</v>
      </c>
      <c r="F22" s="30">
        <v>1.32</v>
      </c>
      <c r="G22" s="5">
        <v>2942.9234332202827</v>
      </c>
      <c r="I22">
        <v>602.85</v>
      </c>
      <c r="J22">
        <v>278067</v>
      </c>
      <c r="K22" s="27">
        <v>8043748.1727999998</v>
      </c>
      <c r="L22" s="17">
        <f t="shared" si="2"/>
        <v>3456.9331862015001</v>
      </c>
      <c r="M22">
        <v>357040</v>
      </c>
      <c r="N22" s="24">
        <v>371064</v>
      </c>
      <c r="O22" s="29">
        <v>8591108.0700000003</v>
      </c>
      <c r="P22" s="17">
        <f t="shared" si="3"/>
        <v>4319.163453382097</v>
      </c>
      <c r="Q22" s="15" t="s">
        <v>38</v>
      </c>
    </row>
    <row r="23" spans="1:17" ht="15.6" thickBot="1" x14ac:dyDescent="0.35">
      <c r="A23" t="s">
        <v>10</v>
      </c>
      <c r="B23" s="2">
        <v>8146</v>
      </c>
      <c r="C23" s="5">
        <v>229176.9</v>
      </c>
      <c r="D23" s="5">
        <v>3554.4594590467013</v>
      </c>
      <c r="E23" s="7" t="s">
        <v>38</v>
      </c>
      <c r="F23" s="30">
        <v>1.54</v>
      </c>
      <c r="G23" s="5">
        <v>3554.4594590467013</v>
      </c>
      <c r="I23">
        <v>650.92999999999995</v>
      </c>
      <c r="J23">
        <v>8722</v>
      </c>
      <c r="K23" s="27">
        <v>229110.75900000002</v>
      </c>
      <c r="L23" s="17">
        <f t="shared" si="2"/>
        <v>3806.8923685945269</v>
      </c>
      <c r="M23">
        <v>10375</v>
      </c>
      <c r="N23" s="24">
        <v>10902</v>
      </c>
      <c r="O23" s="29">
        <v>247397.47200000001</v>
      </c>
      <c r="P23" s="17">
        <f t="shared" si="3"/>
        <v>4406.6739695707156</v>
      </c>
      <c r="Q23" s="15" t="s">
        <v>38</v>
      </c>
    </row>
    <row r="24" spans="1:17" ht="15.6" thickBot="1" x14ac:dyDescent="0.35">
      <c r="A24" t="s">
        <v>51</v>
      </c>
      <c r="B24" s="5">
        <v>541565.30000000005</v>
      </c>
      <c r="C24" s="5">
        <v>10142886.000000002</v>
      </c>
      <c r="D24" s="5">
        <v>5339.3610063250244</v>
      </c>
      <c r="E24" s="7" t="s">
        <v>38</v>
      </c>
      <c r="F24" s="30">
        <v>1.8</v>
      </c>
      <c r="G24" s="5">
        <v>5339.3610063250244</v>
      </c>
      <c r="I24">
        <v>865.65</v>
      </c>
      <c r="J24">
        <v>543687</v>
      </c>
      <c r="K24" s="27">
        <v>10394521.428000001</v>
      </c>
      <c r="L24" s="17">
        <f t="shared" si="2"/>
        <v>5230.5149762398469</v>
      </c>
      <c r="M24">
        <v>543897</v>
      </c>
      <c r="N24" s="24">
        <v>548397</v>
      </c>
      <c r="O24" s="29">
        <v>11630730.574000001</v>
      </c>
      <c r="P24" s="17">
        <f t="shared" si="3"/>
        <v>4715.0692427345703</v>
      </c>
      <c r="Q24" s="15" t="s">
        <v>38</v>
      </c>
    </row>
    <row r="25" spans="1:17" ht="15.6" thickBot="1" x14ac:dyDescent="0.35">
      <c r="A25" t="s">
        <v>15</v>
      </c>
      <c r="B25" s="2">
        <v>82371</v>
      </c>
      <c r="C25" s="5">
        <v>1645363.2</v>
      </c>
      <c r="D25" s="5">
        <v>5006.2502917289021</v>
      </c>
      <c r="E25" s="7" t="s">
        <v>38</v>
      </c>
      <c r="F25" s="30">
        <v>1.41</v>
      </c>
      <c r="G25" s="5">
        <v>5006.2502917289021</v>
      </c>
      <c r="I25">
        <v>830.23</v>
      </c>
      <c r="J25">
        <v>82788</v>
      </c>
      <c r="K25" s="27">
        <v>1672108.3504999997</v>
      </c>
      <c r="L25" s="17">
        <f t="shared" si="2"/>
        <v>4951.1145599652345</v>
      </c>
      <c r="M25">
        <v>83216</v>
      </c>
      <c r="N25" s="24">
        <v>83297</v>
      </c>
      <c r="O25" s="29">
        <v>1759656.8149999999</v>
      </c>
      <c r="P25" s="17">
        <f t="shared" si="3"/>
        <v>4733.7071234540699</v>
      </c>
      <c r="Q25" s="15" t="s">
        <v>38</v>
      </c>
    </row>
    <row r="26" spans="1:17" ht="15.6" thickBot="1" x14ac:dyDescent="0.35">
      <c r="A26" t="s">
        <v>24</v>
      </c>
      <c r="B26" s="2">
        <v>44860</v>
      </c>
      <c r="C26" s="5">
        <v>721707.4</v>
      </c>
      <c r="D26" s="5">
        <v>6215.8154398860261</v>
      </c>
      <c r="E26" s="8" t="s">
        <v>39</v>
      </c>
      <c r="F26" s="30">
        <v>1.73</v>
      </c>
      <c r="G26" s="5">
        <v>6215.8154398860261</v>
      </c>
      <c r="I26">
        <v>891.92</v>
      </c>
      <c r="J26">
        <v>43608</v>
      </c>
      <c r="K26" s="27">
        <v>755079.96</v>
      </c>
      <c r="L26" s="17">
        <f t="shared" si="2"/>
        <v>5775.2823952578483</v>
      </c>
      <c r="M26">
        <v>41732</v>
      </c>
      <c r="N26" s="24">
        <v>41310</v>
      </c>
      <c r="O26" s="29">
        <v>844665.57000000007</v>
      </c>
      <c r="P26" s="17">
        <f t="shared" si="3"/>
        <v>4890.6930111996862</v>
      </c>
      <c r="Q26" s="15" t="s">
        <v>38</v>
      </c>
    </row>
    <row r="27" spans="1:17" ht="15.6" thickBot="1" x14ac:dyDescent="0.35">
      <c r="A27" t="s">
        <v>17</v>
      </c>
      <c r="B27" s="2">
        <v>22991</v>
      </c>
      <c r="C27" s="5">
        <v>496170</v>
      </c>
      <c r="D27" s="5">
        <v>4633.6940967813453</v>
      </c>
      <c r="E27" s="7" t="s">
        <v>38</v>
      </c>
      <c r="F27" s="30">
        <v>1.95</v>
      </c>
      <c r="G27" s="5">
        <v>4633.6940967813453</v>
      </c>
      <c r="I27">
        <v>621.25</v>
      </c>
      <c r="J27">
        <v>28452</v>
      </c>
      <c r="K27" s="27">
        <v>508360.35299999994</v>
      </c>
      <c r="L27" s="17">
        <f t="shared" si="2"/>
        <v>5596.817263993049</v>
      </c>
      <c r="M27">
        <v>28705</v>
      </c>
      <c r="N27" s="24">
        <v>30106</v>
      </c>
      <c r="O27" s="29">
        <v>605608.9</v>
      </c>
      <c r="P27" s="17">
        <f t="shared" si="3"/>
        <v>4971.1951062806374</v>
      </c>
      <c r="Q27" s="15" t="s">
        <v>38</v>
      </c>
    </row>
    <row r="28" spans="1:17" ht="16.2" thickBot="1" x14ac:dyDescent="0.35">
      <c r="A28" t="s">
        <v>30</v>
      </c>
      <c r="B28" s="2" t="s">
        <v>2</v>
      </c>
      <c r="C28" s="5">
        <v>334746.99999999994</v>
      </c>
      <c r="D28" s="5"/>
      <c r="E28" s="9" t="s">
        <v>40</v>
      </c>
      <c r="F28" s="30">
        <v>1.58</v>
      </c>
      <c r="G28" s="5"/>
      <c r="I28" t="s">
        <v>2</v>
      </c>
      <c r="J28" t="s">
        <v>2</v>
      </c>
      <c r="K28" s="27">
        <v>337558.26850000001</v>
      </c>
      <c r="L28" s="17"/>
      <c r="M28">
        <v>18861</v>
      </c>
      <c r="N28" s="24">
        <v>18922</v>
      </c>
      <c r="O28" s="29">
        <v>369489.652</v>
      </c>
      <c r="P28" s="17">
        <f t="shared" si="3"/>
        <v>5121.1177085955305</v>
      </c>
      <c r="Q28" s="14" t="s">
        <v>39</v>
      </c>
    </row>
    <row r="29" spans="1:17" ht="15.6" thickBot="1" x14ac:dyDescent="0.35">
      <c r="A29" t="s">
        <v>13</v>
      </c>
      <c r="B29" s="2">
        <v>845007</v>
      </c>
      <c r="C29" s="5">
        <v>16896600.600000001</v>
      </c>
      <c r="D29" s="5">
        <v>5001.0473704397082</v>
      </c>
      <c r="E29" s="7" t="s">
        <v>38</v>
      </c>
      <c r="F29" s="30">
        <v>1.47</v>
      </c>
      <c r="G29" s="5">
        <v>5001.0473704397082</v>
      </c>
      <c r="I29">
        <v>1070.6300000000001</v>
      </c>
      <c r="J29">
        <v>875549</v>
      </c>
      <c r="K29" s="27">
        <v>16892862.84</v>
      </c>
      <c r="L29" s="17">
        <f t="shared" ref="L29:L39" si="4">J29/K29*100000</f>
        <v>5182.9521632462383</v>
      </c>
      <c r="M29">
        <v>902882</v>
      </c>
      <c r="N29" s="24">
        <v>902882</v>
      </c>
      <c r="O29" s="29">
        <v>17254020</v>
      </c>
      <c r="P29" s="17">
        <f t="shared" si="3"/>
        <v>5232.8790623866207</v>
      </c>
      <c r="Q29" s="14" t="s">
        <v>39</v>
      </c>
    </row>
    <row r="30" spans="1:17" ht="15.6" thickBot="1" x14ac:dyDescent="0.35">
      <c r="A30" t="s">
        <v>12</v>
      </c>
      <c r="B30" s="2">
        <v>539823</v>
      </c>
      <c r="C30" s="5">
        <v>10422642.000000002</v>
      </c>
      <c r="D30" s="5">
        <v>5179.3297707049696</v>
      </c>
      <c r="E30" s="7" t="s">
        <v>38</v>
      </c>
      <c r="F30" s="30">
        <v>1.98</v>
      </c>
      <c r="G30" s="5">
        <v>5179.3297707049696</v>
      </c>
      <c r="I30">
        <v>938.29</v>
      </c>
      <c r="J30">
        <v>610962</v>
      </c>
      <c r="K30" s="27">
        <v>10616112.266399998</v>
      </c>
      <c r="L30" s="17">
        <f t="shared" si="4"/>
        <v>5755.0446403406559</v>
      </c>
      <c r="M30">
        <v>634523</v>
      </c>
      <c r="N30" s="24">
        <v>642168</v>
      </c>
      <c r="O30" s="29">
        <v>11720407.16</v>
      </c>
      <c r="P30" s="17">
        <f t="shared" si="3"/>
        <v>5479.0588008889608</v>
      </c>
      <c r="Q30" s="14" t="s">
        <v>39</v>
      </c>
    </row>
    <row r="31" spans="1:17" ht="15.6" thickBot="1" x14ac:dyDescent="0.35">
      <c r="A31" t="s">
        <v>16</v>
      </c>
      <c r="B31" s="2">
        <v>2315</v>
      </c>
      <c r="C31" s="5">
        <v>37664</v>
      </c>
      <c r="D31" s="5">
        <v>6146.4528462192011</v>
      </c>
      <c r="E31" s="8" t="s">
        <v>39</v>
      </c>
      <c r="F31" s="30">
        <v>1.93</v>
      </c>
      <c r="G31" s="5">
        <v>6146.4528462192011</v>
      </c>
      <c r="I31">
        <v>817.59</v>
      </c>
      <c r="J31">
        <v>2600</v>
      </c>
      <c r="K31" s="27">
        <v>38582.5308</v>
      </c>
      <c r="L31" s="17">
        <f t="shared" si="4"/>
        <v>6738.8010741897724</v>
      </c>
      <c r="M31">
        <v>2600</v>
      </c>
      <c r="N31" s="24">
        <v>2515.5</v>
      </c>
      <c r="O31" s="29">
        <v>45223.944000000003</v>
      </c>
      <c r="P31" s="17">
        <f t="shared" si="3"/>
        <v>5562.3189344122657</v>
      </c>
      <c r="Q31" s="14" t="s">
        <v>39</v>
      </c>
    </row>
    <row r="32" spans="1:17" ht="15.6" thickBot="1" x14ac:dyDescent="0.35">
      <c r="A32" t="s">
        <v>29</v>
      </c>
      <c r="B32" s="2">
        <v>31780</v>
      </c>
      <c r="C32" s="5">
        <v>666363.99999999988</v>
      </c>
      <c r="D32" s="5">
        <v>4769.1652010012558</v>
      </c>
      <c r="E32" s="7" t="s">
        <v>38</v>
      </c>
      <c r="F32" s="30">
        <v>1.35</v>
      </c>
      <c r="G32" s="5">
        <v>4769.1652010012558</v>
      </c>
      <c r="I32">
        <v>599.74</v>
      </c>
      <c r="J32">
        <v>32808</v>
      </c>
      <c r="K32" s="27">
        <v>676546.58499999996</v>
      </c>
      <c r="L32" s="17">
        <f t="shared" si="4"/>
        <v>4849.3334719884815</v>
      </c>
      <c r="M32">
        <v>39004</v>
      </c>
      <c r="N32" s="24">
        <v>42374</v>
      </c>
      <c r="O32" s="29">
        <v>759675.28</v>
      </c>
      <c r="P32" s="17">
        <f t="shared" si="3"/>
        <v>5577.9095510387015</v>
      </c>
      <c r="Q32" s="14" t="s">
        <v>39</v>
      </c>
    </row>
    <row r="33" spans="1:18" ht="15.6" thickBot="1" x14ac:dyDescent="0.35">
      <c r="A33" t="s">
        <v>11</v>
      </c>
      <c r="B33" s="2">
        <v>55963</v>
      </c>
      <c r="C33" s="5">
        <v>905612</v>
      </c>
      <c r="D33" s="5">
        <v>6179.5780091253209</v>
      </c>
      <c r="E33" s="8" t="s">
        <v>39</v>
      </c>
      <c r="F33" s="30">
        <v>1.65</v>
      </c>
      <c r="G33" s="5">
        <v>6179.5780091253209</v>
      </c>
      <c r="I33">
        <v>1121.49</v>
      </c>
      <c r="J33">
        <v>60429</v>
      </c>
      <c r="K33" s="27">
        <v>961789.59360000002</v>
      </c>
      <c r="L33" s="17">
        <f t="shared" si="4"/>
        <v>6282.9750292694371</v>
      </c>
      <c r="M33">
        <v>61575</v>
      </c>
      <c r="N33" s="24">
        <v>63111</v>
      </c>
      <c r="O33" s="29">
        <v>1097461.6000000001</v>
      </c>
      <c r="P33" s="17">
        <f t="shared" si="3"/>
        <v>5750.6340085156498</v>
      </c>
      <c r="Q33" s="14" t="s">
        <v>39</v>
      </c>
    </row>
    <row r="34" spans="1:18" ht="15.6" thickBot="1" x14ac:dyDescent="0.35">
      <c r="A34" t="s">
        <v>22</v>
      </c>
      <c r="B34" s="5">
        <v>4411</v>
      </c>
      <c r="C34" s="5">
        <v>58213.2</v>
      </c>
      <c r="D34" s="5">
        <v>7577.3192334384648</v>
      </c>
      <c r="E34" s="8" t="s">
        <v>39</v>
      </c>
      <c r="F34" s="30">
        <v>1.42</v>
      </c>
      <c r="G34" s="5">
        <v>7577.3192334384648</v>
      </c>
      <c r="I34">
        <v>1093.94</v>
      </c>
      <c r="J34">
        <v>4588</v>
      </c>
      <c r="K34" s="27">
        <v>67314.021000000008</v>
      </c>
      <c r="L34" s="17">
        <f t="shared" si="4"/>
        <v>6815.8162769685077</v>
      </c>
      <c r="M34">
        <v>4460</v>
      </c>
      <c r="N34" s="24">
        <v>4635</v>
      </c>
      <c r="O34" s="29">
        <v>80364.554999999993</v>
      </c>
      <c r="P34" s="17">
        <f t="shared" si="3"/>
        <v>5767.4680087508732</v>
      </c>
      <c r="Q34" s="14" t="s">
        <v>39</v>
      </c>
    </row>
    <row r="35" spans="1:18" ht="15.6" thickBot="1" x14ac:dyDescent="0.35">
      <c r="A35" t="s">
        <v>23</v>
      </c>
      <c r="B35" s="2">
        <v>170600</v>
      </c>
      <c r="C35" s="5">
        <v>2468691.7999999998</v>
      </c>
      <c r="D35" s="5">
        <v>6910.542660691789</v>
      </c>
      <c r="E35" s="8" t="s">
        <v>39</v>
      </c>
      <c r="F35" s="30">
        <v>1.71</v>
      </c>
      <c r="G35" s="5">
        <v>6910.542660691789</v>
      </c>
      <c r="I35">
        <v>1031.98</v>
      </c>
      <c r="J35">
        <v>172270</v>
      </c>
      <c r="K35" s="27">
        <v>2656130.7475000001</v>
      </c>
      <c r="L35" s="17">
        <f t="shared" si="4"/>
        <v>6485.7500016572503</v>
      </c>
      <c r="M35">
        <v>177966</v>
      </c>
      <c r="N35" s="24">
        <v>177966</v>
      </c>
      <c r="O35" s="29">
        <v>3005304.2399999998</v>
      </c>
      <c r="P35" s="17">
        <f t="shared" si="3"/>
        <v>5921.7299077846446</v>
      </c>
      <c r="Q35" s="14" t="s">
        <v>39</v>
      </c>
    </row>
    <row r="36" spans="1:18" ht="15.6" thickBot="1" x14ac:dyDescent="0.35">
      <c r="A36" t="s">
        <v>32</v>
      </c>
      <c r="B36" s="2">
        <v>134046</v>
      </c>
      <c r="C36" s="5">
        <v>1682772</v>
      </c>
      <c r="D36" s="5">
        <v>7965.7850261354479</v>
      </c>
      <c r="E36" s="8" t="s">
        <v>39</v>
      </c>
      <c r="F36" s="30">
        <v>1.88</v>
      </c>
      <c r="G36" s="5">
        <v>7965.7850261354479</v>
      </c>
      <c r="I36">
        <v>1369.41</v>
      </c>
      <c r="J36">
        <v>129792</v>
      </c>
      <c r="K36" s="27">
        <v>1732571.8192000003</v>
      </c>
      <c r="L36" s="17">
        <f t="shared" si="4"/>
        <v>7491.291186989889</v>
      </c>
      <c r="M36">
        <v>127230</v>
      </c>
      <c r="N36" s="24">
        <v>123861</v>
      </c>
      <c r="O36" s="29">
        <v>1930799.3320000002</v>
      </c>
      <c r="P36" s="17">
        <f t="shared" si="3"/>
        <v>6415.0115419658732</v>
      </c>
      <c r="Q36" s="14" t="s">
        <v>39</v>
      </c>
    </row>
    <row r="37" spans="1:18" ht="15.6" thickBot="1" x14ac:dyDescent="0.35">
      <c r="A37" t="s">
        <v>33</v>
      </c>
      <c r="B37" s="2">
        <v>90524</v>
      </c>
      <c r="C37" s="5">
        <v>1248465.6000000001</v>
      </c>
      <c r="D37" s="5">
        <v>7250.8205272135656</v>
      </c>
      <c r="E37" s="8" t="s">
        <v>39</v>
      </c>
      <c r="F37" s="30">
        <v>1.54</v>
      </c>
      <c r="G37" s="5">
        <v>7250.8205272135656</v>
      </c>
      <c r="I37">
        <v>1206.67</v>
      </c>
      <c r="J37">
        <v>92848</v>
      </c>
      <c r="K37" s="27">
        <v>1306868.9904</v>
      </c>
      <c r="L37" s="17">
        <f t="shared" si="4"/>
        <v>7104.614210149829</v>
      </c>
      <c r="M37">
        <v>94600</v>
      </c>
      <c r="N37" s="24">
        <v>95669</v>
      </c>
      <c r="O37" s="29">
        <v>1481884.5320000001</v>
      </c>
      <c r="P37" s="17">
        <f t="shared" si="3"/>
        <v>6455.9011133534113</v>
      </c>
      <c r="Q37" s="14" t="s">
        <v>39</v>
      </c>
    </row>
    <row r="38" spans="1:18" ht="15.6" thickBot="1" x14ac:dyDescent="0.35">
      <c r="A38" t="s">
        <v>4</v>
      </c>
      <c r="B38" s="5">
        <v>131529</v>
      </c>
      <c r="C38" s="5">
        <v>1829609.5999999996</v>
      </c>
      <c r="D38" s="5">
        <v>7188.9106834594677</v>
      </c>
      <c r="E38" s="8" t="s">
        <v>39</v>
      </c>
      <c r="F38" s="30">
        <v>1.73</v>
      </c>
      <c r="G38" s="5">
        <v>7188.9106834594677</v>
      </c>
      <c r="I38">
        <v>1272.6400000000001</v>
      </c>
      <c r="J38">
        <v>137069</v>
      </c>
      <c r="K38" s="27">
        <v>1843893.5071999999</v>
      </c>
      <c r="L38" s="17">
        <f t="shared" si="4"/>
        <v>7433.6722519373052</v>
      </c>
      <c r="M38">
        <v>137069</v>
      </c>
      <c r="N38" s="24">
        <v>137069</v>
      </c>
      <c r="O38" s="29">
        <v>2032173.54</v>
      </c>
      <c r="P38" s="17">
        <f t="shared" si="3"/>
        <v>6744.9456112886901</v>
      </c>
      <c r="Q38" s="14" t="s">
        <v>39</v>
      </c>
    </row>
    <row r="39" spans="1:18" ht="15.6" thickBot="1" x14ac:dyDescent="0.35">
      <c r="A39" t="s">
        <v>21</v>
      </c>
      <c r="B39" s="2">
        <v>3284</v>
      </c>
      <c r="C39" s="5">
        <v>70878.600000000006</v>
      </c>
      <c r="D39" s="5">
        <v>4633.2743592565312</v>
      </c>
      <c r="E39" s="7" t="s">
        <v>38</v>
      </c>
      <c r="F39" s="30">
        <v>1.47</v>
      </c>
      <c r="G39" s="5">
        <v>4633.2743592565312</v>
      </c>
      <c r="I39">
        <v>1106.58</v>
      </c>
      <c r="J39">
        <v>5610</v>
      </c>
      <c r="K39" s="27">
        <v>74175.251699999993</v>
      </c>
      <c r="L39" s="17">
        <f t="shared" si="4"/>
        <v>7563.1694823086127</v>
      </c>
      <c r="M39">
        <v>4150</v>
      </c>
      <c r="N39" s="24">
        <v>5652</v>
      </c>
      <c r="O39" s="29">
        <v>81827.357999999993</v>
      </c>
      <c r="P39" s="17">
        <f t="shared" si="3"/>
        <v>6907.2253316549713</v>
      </c>
      <c r="Q39" s="14" t="s">
        <v>39</v>
      </c>
      <c r="R39" t="s">
        <v>56</v>
      </c>
    </row>
    <row r="40" spans="1:18" ht="16.2" thickBot="1" x14ac:dyDescent="0.35">
      <c r="A40" t="s">
        <v>49</v>
      </c>
      <c r="B40" s="5"/>
      <c r="C40" s="5"/>
      <c r="D40" s="5"/>
      <c r="E40" s="8"/>
      <c r="F40" s="30">
        <v>1.75</v>
      </c>
      <c r="G40" s="5"/>
      <c r="K40" s="27"/>
      <c r="L40" s="17"/>
      <c r="M40" t="s">
        <v>2</v>
      </c>
      <c r="N40" s="24" t="s">
        <v>2</v>
      </c>
      <c r="O40" s="29">
        <v>84621.648000000001</v>
      </c>
      <c r="P40" s="17"/>
      <c r="Q40" s="28" t="s">
        <v>40</v>
      </c>
    </row>
    <row r="41" spans="1:18" ht="16.2" thickBot="1" x14ac:dyDescent="0.35">
      <c r="L41" s="17"/>
      <c r="M41" s="21"/>
      <c r="N41" s="21"/>
      <c r="O41" s="17"/>
      <c r="P41" s="17"/>
      <c r="Q41" s="18"/>
    </row>
  </sheetData>
  <sortState ref="A6:Q40">
    <sortCondition ref="P6:P40"/>
  </sortState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90" zoomScaleNormal="90" workbookViewId="0">
      <selection activeCell="Y23" sqref="Y23"/>
    </sheetView>
  </sheetViews>
  <sheetFormatPr defaultRowHeight="14.4" x14ac:dyDescent="0.3"/>
  <cols>
    <col min="1" max="1" width="1.44140625" customWidth="1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4" workbookViewId="0">
      <selection activeCell="U27" sqref="U27"/>
    </sheetView>
  </sheetViews>
  <sheetFormatPr defaultRowHeight="14.4" x14ac:dyDescent="0.3"/>
  <cols>
    <col min="1" max="1" width="2" customWidth="1"/>
  </cols>
  <sheetData/>
  <pageMargins left="0.70866141732283472" right="0.70866141732283472" top="0.74803149606299213" bottom="0.74803149606299213" header="0.31496062992125984" footer="0.31496062992125984"/>
  <pageSetup paperSize="9" scale="80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Number of nursing and elderly h</vt:lpstr>
      <vt:lpstr>Graph</vt:lpstr>
      <vt:lpstr>Elderly care beds vs. fertility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</dc:creator>
  <cp:lastModifiedBy>Arne Björnberg</cp:lastModifiedBy>
  <cp:lastPrinted>2012-05-02T16:06:10Z</cp:lastPrinted>
  <dcterms:created xsi:type="dcterms:W3CDTF">2012-02-10T11:15:44Z</dcterms:created>
  <dcterms:modified xsi:type="dcterms:W3CDTF">2017-01-14T14:45:44Z</dcterms:modified>
</cp:coreProperties>
</file>